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 tabRatio="776"/>
  </bookViews>
  <sheets>
    <sheet name="Danarti 3.2" sheetId="4" r:id="rId1"/>
  </sheets>
  <definedNames>
    <definedName name="_xlnm.Print_Area" localSheetId="0">'Danarti 3.2'!$B$2:$Y$227</definedName>
    <definedName name="_xlnm.Print_Titles" localSheetId="0">'Danarti 3.2'!$6:$8</definedName>
  </definedNames>
  <calcPr calcId="145621"/>
</workbook>
</file>

<file path=xl/calcChain.xml><?xml version="1.0" encoding="utf-8"?>
<calcChain xmlns="http://schemas.openxmlformats.org/spreadsheetml/2006/main">
  <c r="F106" i="4" l="1"/>
  <c r="F85" i="4"/>
  <c r="F74" i="4"/>
  <c r="F61" i="4"/>
  <c r="R73" i="4"/>
  <c r="Q73" i="4" s="1"/>
  <c r="M73" i="4"/>
  <c r="I73" i="4"/>
  <c r="E73" i="4"/>
  <c r="R72" i="4"/>
  <c r="Q72" i="4" s="1"/>
  <c r="M72" i="4"/>
  <c r="I72" i="4"/>
  <c r="E72" i="4"/>
  <c r="Q227" i="4" l="1"/>
  <c r="Q226" i="4"/>
  <c r="Q225" i="4"/>
  <c r="T224" i="4"/>
  <c r="S224" i="4"/>
  <c r="R224" i="4"/>
  <c r="T223" i="4"/>
  <c r="S223" i="4"/>
  <c r="R223" i="4"/>
  <c r="Q222" i="4"/>
  <c r="Q221" i="4"/>
  <c r="Q220" i="4"/>
  <c r="Q219" i="4"/>
  <c r="Q218" i="4"/>
  <c r="Q217" i="4"/>
  <c r="Q216" i="4"/>
  <c r="T215" i="4"/>
  <c r="S215" i="4"/>
  <c r="R215" i="4"/>
  <c r="R214" i="4"/>
  <c r="Q214" i="4" s="1"/>
  <c r="Q213" i="4"/>
  <c r="Q212" i="4"/>
  <c r="Q211" i="4"/>
  <c r="Q210" i="4"/>
  <c r="T209" i="4"/>
  <c r="S209" i="4"/>
  <c r="R209" i="4"/>
  <c r="Q209" i="4" s="1"/>
  <c r="T208" i="4"/>
  <c r="S208" i="4"/>
  <c r="R208" i="4"/>
  <c r="Q207" i="4"/>
  <c r="Q206" i="4"/>
  <c r="Q205" i="4"/>
  <c r="Q204" i="4"/>
  <c r="T203" i="4"/>
  <c r="S203" i="4"/>
  <c r="R203" i="4"/>
  <c r="T202" i="4"/>
  <c r="S202" i="4"/>
  <c r="R202" i="4"/>
  <c r="Q201" i="4"/>
  <c r="Q200" i="4"/>
  <c r="Q199" i="4"/>
  <c r="Q198" i="4"/>
  <c r="Q197" i="4"/>
  <c r="Q196" i="4"/>
  <c r="T195" i="4"/>
  <c r="S195" i="4"/>
  <c r="R195" i="4"/>
  <c r="T194" i="4"/>
  <c r="S194" i="4"/>
  <c r="R194" i="4"/>
  <c r="Q193" i="4"/>
  <c r="Q192" i="4"/>
  <c r="Q191" i="4"/>
  <c r="Q190" i="4"/>
  <c r="T189" i="4"/>
  <c r="S189" i="4"/>
  <c r="R189" i="4"/>
  <c r="T188" i="4"/>
  <c r="S188" i="4"/>
  <c r="R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T174" i="4"/>
  <c r="S174" i="4"/>
  <c r="Q174" i="4" s="1"/>
  <c r="R174" i="4"/>
  <c r="T173" i="4"/>
  <c r="S173" i="4"/>
  <c r="R173" i="4"/>
  <c r="Q172" i="4"/>
  <c r="Q171" i="4"/>
  <c r="Q170" i="4"/>
  <c r="Q169" i="4"/>
  <c r="Q168" i="4"/>
  <c r="Q167" i="4"/>
  <c r="T166" i="4"/>
  <c r="S166" i="4"/>
  <c r="Q166" i="4" s="1"/>
  <c r="R166" i="4"/>
  <c r="T165" i="4"/>
  <c r="S165" i="4"/>
  <c r="R165" i="4"/>
  <c r="Q164" i="4"/>
  <c r="Q163" i="4"/>
  <c r="Q162" i="4"/>
  <c r="Q161" i="4"/>
  <c r="Q160" i="4"/>
  <c r="Q159" i="4"/>
  <c r="Q158" i="4"/>
  <c r="Q157" i="4"/>
  <c r="T156" i="4"/>
  <c r="S156" i="4"/>
  <c r="R156" i="4"/>
  <c r="T155" i="4"/>
  <c r="S155" i="4"/>
  <c r="R155" i="4"/>
  <c r="Q154" i="4"/>
  <c r="Q153" i="4"/>
  <c r="Q152" i="4"/>
  <c r="T151" i="4"/>
  <c r="S151" i="4"/>
  <c r="R151" i="4"/>
  <c r="T150" i="4"/>
  <c r="S150" i="4"/>
  <c r="R150" i="4"/>
  <c r="Q149" i="4"/>
  <c r="Q148" i="4"/>
  <c r="Q147" i="4"/>
  <c r="Q146" i="4"/>
  <c r="Q145" i="4"/>
  <c r="Q144" i="4"/>
  <c r="Q143" i="4"/>
  <c r="T142" i="4"/>
  <c r="S142" i="4"/>
  <c r="R142" i="4"/>
  <c r="Q142" i="4"/>
  <c r="T141" i="4"/>
  <c r="S141" i="4"/>
  <c r="R141" i="4"/>
  <c r="Q141" i="4"/>
  <c r="Q140" i="4"/>
  <c r="Q139" i="4"/>
  <c r="Q138" i="4"/>
  <c r="Q137" i="4"/>
  <c r="Q136" i="4"/>
  <c r="Q135" i="4"/>
  <c r="Q134" i="4"/>
  <c r="Q133" i="4"/>
  <c r="Q132" i="4"/>
  <c r="Q131" i="4"/>
  <c r="T130" i="4"/>
  <c r="S130" i="4"/>
  <c r="Q130" i="4" s="1"/>
  <c r="R130" i="4"/>
  <c r="T129" i="4"/>
  <c r="S129" i="4"/>
  <c r="R129" i="4"/>
  <c r="R125" i="4" s="1"/>
  <c r="T128" i="4"/>
  <c r="S128" i="4"/>
  <c r="Q128" i="4" s="1"/>
  <c r="R128" i="4"/>
  <c r="Q127" i="4"/>
  <c r="T126" i="4"/>
  <c r="R126" i="4"/>
  <c r="Q124" i="4"/>
  <c r="Q123" i="4"/>
  <c r="Q122" i="4"/>
  <c r="Q121" i="4"/>
  <c r="R120" i="4"/>
  <c r="Q120" i="4" s="1"/>
  <c r="Q119" i="4"/>
  <c r="T118" i="4"/>
  <c r="S118" i="4"/>
  <c r="T117" i="4"/>
  <c r="S117" i="4"/>
  <c r="R117" i="4"/>
  <c r="Q116" i="4"/>
  <c r="Q115" i="4"/>
  <c r="Q114" i="4"/>
  <c r="Q113" i="4"/>
  <c r="Q112" i="4"/>
  <c r="Q111" i="4"/>
  <c r="Q110" i="4"/>
  <c r="Q109" i="4"/>
  <c r="Q108" i="4"/>
  <c r="T107" i="4"/>
  <c r="S107" i="4"/>
  <c r="R107" i="4"/>
  <c r="T106" i="4"/>
  <c r="S106" i="4"/>
  <c r="R106" i="4"/>
  <c r="Q105" i="4"/>
  <c r="Q104" i="4"/>
  <c r="Q103" i="4"/>
  <c r="Q102" i="4"/>
  <c r="Q101" i="4"/>
  <c r="Q100" i="4"/>
  <c r="Q99" i="4"/>
  <c r="Q98" i="4"/>
  <c r="Q97" i="4"/>
  <c r="T96" i="4"/>
  <c r="S96" i="4"/>
  <c r="R96" i="4"/>
  <c r="T95" i="4"/>
  <c r="S95" i="4"/>
  <c r="R95" i="4"/>
  <c r="Q95" i="4" s="1"/>
  <c r="Q94" i="4"/>
  <c r="Q93" i="4"/>
  <c r="Q92" i="4"/>
  <c r="Q91" i="4"/>
  <c r="Q90" i="4"/>
  <c r="Q89" i="4"/>
  <c r="Q88" i="4"/>
  <c r="Q87" i="4"/>
  <c r="T86" i="4"/>
  <c r="S86" i="4"/>
  <c r="R86" i="4"/>
  <c r="T85" i="4"/>
  <c r="S85" i="4"/>
  <c r="R85" i="4"/>
  <c r="Q81" i="4"/>
  <c r="Q80" i="4"/>
  <c r="Q79" i="4"/>
  <c r="Q78" i="4"/>
  <c r="Q77" i="4"/>
  <c r="Q76" i="4"/>
  <c r="T75" i="4"/>
  <c r="S75" i="4"/>
  <c r="R75" i="4"/>
  <c r="T74" i="4"/>
  <c r="S74" i="4"/>
  <c r="R74" i="4"/>
  <c r="Q71" i="4"/>
  <c r="Q70" i="4"/>
  <c r="Q69" i="4"/>
  <c r="Q68" i="4"/>
  <c r="Q67" i="4"/>
  <c r="Q66" i="4"/>
  <c r="Q65" i="4"/>
  <c r="Q64" i="4"/>
  <c r="Q63" i="4"/>
  <c r="T62" i="4"/>
  <c r="S62" i="4"/>
  <c r="R62" i="4"/>
  <c r="T61" i="4"/>
  <c r="S61" i="4"/>
  <c r="R61" i="4"/>
  <c r="Q60" i="4"/>
  <c r="Q59" i="4"/>
  <c r="T58" i="4"/>
  <c r="S58" i="4"/>
  <c r="R58" i="4"/>
  <c r="Q57" i="4"/>
  <c r="Q56" i="4"/>
  <c r="Q55" i="4"/>
  <c r="Q54" i="4"/>
  <c r="Q53" i="4"/>
  <c r="Q52" i="4"/>
  <c r="T51" i="4"/>
  <c r="S51" i="4"/>
  <c r="R51" i="4"/>
  <c r="T50" i="4"/>
  <c r="S50" i="4"/>
  <c r="R50" i="4"/>
  <c r="Q49" i="4"/>
  <c r="Q48" i="4"/>
  <c r="Q47" i="4"/>
  <c r="Q46" i="4"/>
  <c r="Q45" i="4"/>
  <c r="Q44" i="4"/>
  <c r="Q43" i="4"/>
  <c r="T42" i="4"/>
  <c r="S42" i="4"/>
  <c r="R42" i="4"/>
  <c r="T41" i="4"/>
  <c r="S41" i="4"/>
  <c r="R41" i="4"/>
  <c r="Q40" i="4"/>
  <c r="Q39" i="4"/>
  <c r="Q38" i="4"/>
  <c r="Q37" i="4"/>
  <c r="Q36" i="4"/>
  <c r="Q35" i="4"/>
  <c r="Q34" i="4"/>
  <c r="Q33" i="4"/>
  <c r="T32" i="4"/>
  <c r="S32" i="4"/>
  <c r="R32" i="4"/>
  <c r="T31" i="4"/>
  <c r="S31" i="4"/>
  <c r="R31" i="4"/>
  <c r="Q30" i="4"/>
  <c r="Q29" i="4"/>
  <c r="Q28" i="4"/>
  <c r="Q27" i="4"/>
  <c r="Q26" i="4"/>
  <c r="Q25" i="4"/>
  <c r="Q24" i="4"/>
  <c r="Q23" i="4"/>
  <c r="T22" i="4"/>
  <c r="S22" i="4"/>
  <c r="R22" i="4"/>
  <c r="T21" i="4"/>
  <c r="S21" i="4"/>
  <c r="R21" i="4"/>
  <c r="T20" i="4"/>
  <c r="T18" i="4" s="1"/>
  <c r="S20" i="4"/>
  <c r="S18" i="4" s="1"/>
  <c r="Q19" i="4"/>
  <c r="Q16" i="4"/>
  <c r="Q15" i="4"/>
  <c r="T14" i="4"/>
  <c r="S14" i="4"/>
  <c r="R14" i="4"/>
  <c r="Q13" i="4"/>
  <c r="T11" i="4"/>
  <c r="S11" i="4"/>
  <c r="R11" i="4"/>
  <c r="F11" i="4"/>
  <c r="G11" i="4"/>
  <c r="E11" i="4" s="1"/>
  <c r="H11" i="4"/>
  <c r="J11" i="4"/>
  <c r="K11" i="4"/>
  <c r="L11" i="4"/>
  <c r="N11" i="4"/>
  <c r="O11" i="4"/>
  <c r="P11" i="4"/>
  <c r="E13" i="4"/>
  <c r="I13" i="4"/>
  <c r="M13" i="4"/>
  <c r="F14" i="4"/>
  <c r="G14" i="4"/>
  <c r="E14" i="4" s="1"/>
  <c r="H14" i="4"/>
  <c r="J14" i="4"/>
  <c r="K14" i="4"/>
  <c r="L14" i="4"/>
  <c r="N14" i="4"/>
  <c r="O14" i="4"/>
  <c r="P14" i="4"/>
  <c r="E15" i="4"/>
  <c r="I15" i="4"/>
  <c r="M15" i="4"/>
  <c r="E16" i="4"/>
  <c r="I16" i="4"/>
  <c r="M16" i="4"/>
  <c r="E19" i="4"/>
  <c r="I19" i="4"/>
  <c r="M19" i="4"/>
  <c r="G20" i="4"/>
  <c r="H20" i="4"/>
  <c r="K20" i="4"/>
  <c r="L20" i="4"/>
  <c r="O20" i="4"/>
  <c r="P20" i="4"/>
  <c r="F21" i="4"/>
  <c r="G21" i="4"/>
  <c r="H21" i="4"/>
  <c r="J21" i="4"/>
  <c r="K21" i="4"/>
  <c r="L21" i="4"/>
  <c r="N21" i="4"/>
  <c r="O21" i="4"/>
  <c r="P21" i="4"/>
  <c r="F22" i="4"/>
  <c r="G22" i="4"/>
  <c r="H22" i="4"/>
  <c r="J22" i="4"/>
  <c r="K22" i="4"/>
  <c r="L22" i="4"/>
  <c r="N22" i="4"/>
  <c r="O22" i="4"/>
  <c r="P22" i="4"/>
  <c r="E23" i="4"/>
  <c r="I23" i="4"/>
  <c r="M23" i="4"/>
  <c r="E24" i="4"/>
  <c r="I24" i="4"/>
  <c r="M24" i="4"/>
  <c r="E25" i="4"/>
  <c r="I25" i="4"/>
  <c r="M25" i="4"/>
  <c r="E26" i="4"/>
  <c r="I26" i="4"/>
  <c r="M26" i="4"/>
  <c r="E27" i="4"/>
  <c r="I27" i="4"/>
  <c r="M27" i="4"/>
  <c r="E28" i="4"/>
  <c r="I28" i="4"/>
  <c r="M28" i="4"/>
  <c r="E29" i="4"/>
  <c r="I29" i="4"/>
  <c r="M29" i="4"/>
  <c r="E30" i="4"/>
  <c r="I30" i="4"/>
  <c r="M30" i="4"/>
  <c r="F31" i="4"/>
  <c r="G31" i="4"/>
  <c r="H31" i="4"/>
  <c r="J31" i="4"/>
  <c r="K31" i="4"/>
  <c r="L31" i="4"/>
  <c r="N31" i="4"/>
  <c r="O31" i="4"/>
  <c r="P31" i="4"/>
  <c r="F32" i="4"/>
  <c r="G32" i="4"/>
  <c r="H32" i="4"/>
  <c r="J32" i="4"/>
  <c r="K32" i="4"/>
  <c r="L32" i="4"/>
  <c r="N32" i="4"/>
  <c r="O32" i="4"/>
  <c r="P32" i="4"/>
  <c r="E33" i="4"/>
  <c r="I33" i="4"/>
  <c r="M33" i="4"/>
  <c r="E34" i="4"/>
  <c r="I34" i="4"/>
  <c r="M34" i="4"/>
  <c r="E35" i="4"/>
  <c r="I35" i="4"/>
  <c r="M35" i="4"/>
  <c r="E36" i="4"/>
  <c r="I36" i="4"/>
  <c r="M36" i="4"/>
  <c r="E37" i="4"/>
  <c r="I37" i="4"/>
  <c r="M37" i="4"/>
  <c r="E38" i="4"/>
  <c r="I38" i="4"/>
  <c r="M38" i="4"/>
  <c r="E39" i="4"/>
  <c r="I39" i="4"/>
  <c r="M39" i="4"/>
  <c r="E40" i="4"/>
  <c r="I40" i="4"/>
  <c r="M40" i="4"/>
  <c r="F41" i="4"/>
  <c r="G41" i="4"/>
  <c r="H41" i="4"/>
  <c r="J41" i="4"/>
  <c r="K41" i="4"/>
  <c r="L41" i="4"/>
  <c r="N41" i="4"/>
  <c r="O41" i="4"/>
  <c r="P41" i="4"/>
  <c r="F42" i="4"/>
  <c r="G42" i="4"/>
  <c r="H42" i="4"/>
  <c r="J42" i="4"/>
  <c r="K42" i="4"/>
  <c r="L42" i="4"/>
  <c r="N42" i="4"/>
  <c r="O42" i="4"/>
  <c r="P42" i="4"/>
  <c r="E43" i="4"/>
  <c r="I43" i="4"/>
  <c r="M43" i="4"/>
  <c r="E44" i="4"/>
  <c r="I44" i="4"/>
  <c r="M44" i="4"/>
  <c r="E45" i="4"/>
  <c r="I45" i="4"/>
  <c r="M45" i="4"/>
  <c r="E46" i="4"/>
  <c r="I46" i="4"/>
  <c r="M46" i="4"/>
  <c r="E47" i="4"/>
  <c r="I47" i="4"/>
  <c r="M47" i="4"/>
  <c r="E48" i="4"/>
  <c r="I48" i="4"/>
  <c r="M48" i="4"/>
  <c r="E49" i="4"/>
  <c r="I49" i="4"/>
  <c r="M49" i="4"/>
  <c r="F50" i="4"/>
  <c r="G50" i="4"/>
  <c r="H50" i="4"/>
  <c r="J50" i="4"/>
  <c r="K50" i="4"/>
  <c r="L50" i="4"/>
  <c r="N50" i="4"/>
  <c r="O50" i="4"/>
  <c r="P50" i="4"/>
  <c r="F51" i="4"/>
  <c r="G51" i="4"/>
  <c r="H51" i="4"/>
  <c r="J51" i="4"/>
  <c r="K51" i="4"/>
  <c r="L51" i="4"/>
  <c r="N51" i="4"/>
  <c r="O51" i="4"/>
  <c r="P51" i="4"/>
  <c r="E52" i="4"/>
  <c r="I52" i="4"/>
  <c r="M52" i="4"/>
  <c r="E53" i="4"/>
  <c r="I53" i="4"/>
  <c r="M53" i="4"/>
  <c r="E54" i="4"/>
  <c r="I54" i="4"/>
  <c r="M54" i="4"/>
  <c r="E55" i="4"/>
  <c r="I55" i="4"/>
  <c r="M55" i="4"/>
  <c r="E56" i="4"/>
  <c r="I56" i="4"/>
  <c r="M56" i="4"/>
  <c r="E57" i="4"/>
  <c r="I57" i="4"/>
  <c r="M57" i="4"/>
  <c r="F58" i="4"/>
  <c r="G58" i="4"/>
  <c r="H58" i="4"/>
  <c r="J58" i="4"/>
  <c r="K58" i="4"/>
  <c r="L58" i="4"/>
  <c r="N58" i="4"/>
  <c r="O58" i="4"/>
  <c r="P58" i="4"/>
  <c r="E59" i="4"/>
  <c r="I59" i="4"/>
  <c r="M59" i="4"/>
  <c r="E60" i="4"/>
  <c r="I60" i="4"/>
  <c r="M60" i="4"/>
  <c r="G61" i="4"/>
  <c r="H61" i="4"/>
  <c r="J61" i="4"/>
  <c r="K61" i="4"/>
  <c r="L61" i="4"/>
  <c r="N61" i="4"/>
  <c r="O61" i="4"/>
  <c r="P61" i="4"/>
  <c r="F62" i="4"/>
  <c r="G62" i="4"/>
  <c r="H62" i="4"/>
  <c r="J62" i="4"/>
  <c r="K62" i="4"/>
  <c r="L62" i="4"/>
  <c r="N62" i="4"/>
  <c r="O62" i="4"/>
  <c r="P62" i="4"/>
  <c r="E63" i="4"/>
  <c r="I63" i="4"/>
  <c r="M63" i="4"/>
  <c r="E64" i="4"/>
  <c r="I64" i="4"/>
  <c r="M64" i="4"/>
  <c r="E65" i="4"/>
  <c r="I65" i="4"/>
  <c r="M65" i="4"/>
  <c r="E66" i="4"/>
  <c r="I66" i="4"/>
  <c r="M66" i="4"/>
  <c r="E67" i="4"/>
  <c r="I67" i="4"/>
  <c r="M67" i="4"/>
  <c r="E68" i="4"/>
  <c r="I68" i="4"/>
  <c r="M68" i="4"/>
  <c r="E69" i="4"/>
  <c r="I69" i="4"/>
  <c r="M69" i="4"/>
  <c r="E70" i="4"/>
  <c r="I70" i="4"/>
  <c r="M70" i="4"/>
  <c r="E71" i="4"/>
  <c r="I71" i="4"/>
  <c r="M71" i="4"/>
  <c r="G74" i="4"/>
  <c r="H74" i="4"/>
  <c r="J74" i="4"/>
  <c r="K74" i="4"/>
  <c r="L74" i="4"/>
  <c r="N74" i="4"/>
  <c r="O74" i="4"/>
  <c r="P74" i="4"/>
  <c r="F75" i="4"/>
  <c r="G75" i="4"/>
  <c r="H75" i="4"/>
  <c r="J75" i="4"/>
  <c r="K75" i="4"/>
  <c r="L75" i="4"/>
  <c r="N75" i="4"/>
  <c r="O75" i="4"/>
  <c r="P75" i="4"/>
  <c r="E76" i="4"/>
  <c r="I76" i="4"/>
  <c r="M76" i="4"/>
  <c r="E77" i="4"/>
  <c r="I77" i="4"/>
  <c r="M77" i="4"/>
  <c r="E78" i="4"/>
  <c r="I78" i="4"/>
  <c r="M78" i="4"/>
  <c r="E79" i="4"/>
  <c r="I79" i="4"/>
  <c r="M79" i="4"/>
  <c r="E80" i="4"/>
  <c r="I80" i="4"/>
  <c r="M80" i="4"/>
  <c r="E81" i="4"/>
  <c r="I81" i="4"/>
  <c r="M81" i="4"/>
  <c r="G85" i="4"/>
  <c r="H85" i="4"/>
  <c r="J85" i="4"/>
  <c r="K85" i="4"/>
  <c r="L85" i="4"/>
  <c r="N85" i="4"/>
  <c r="O85" i="4"/>
  <c r="P85" i="4"/>
  <c r="F86" i="4"/>
  <c r="G86" i="4"/>
  <c r="H86" i="4"/>
  <c r="J86" i="4"/>
  <c r="K86" i="4"/>
  <c r="L86" i="4"/>
  <c r="N86" i="4"/>
  <c r="O86" i="4"/>
  <c r="P86" i="4"/>
  <c r="E87" i="4"/>
  <c r="I87" i="4"/>
  <c r="M87" i="4"/>
  <c r="E88" i="4"/>
  <c r="I88" i="4"/>
  <c r="M88" i="4"/>
  <c r="E89" i="4"/>
  <c r="I89" i="4"/>
  <c r="M89" i="4"/>
  <c r="E90" i="4"/>
  <c r="I90" i="4"/>
  <c r="M90" i="4"/>
  <c r="E91" i="4"/>
  <c r="I91" i="4"/>
  <c r="M91" i="4"/>
  <c r="E92" i="4"/>
  <c r="I92" i="4"/>
  <c r="M92" i="4"/>
  <c r="E93" i="4"/>
  <c r="I93" i="4"/>
  <c r="M93" i="4"/>
  <c r="E94" i="4"/>
  <c r="I94" i="4"/>
  <c r="M94" i="4"/>
  <c r="F95" i="4"/>
  <c r="G95" i="4"/>
  <c r="H95" i="4"/>
  <c r="J95" i="4"/>
  <c r="K95" i="4"/>
  <c r="L95" i="4"/>
  <c r="N95" i="4"/>
  <c r="O95" i="4"/>
  <c r="P95" i="4"/>
  <c r="F96" i="4"/>
  <c r="G96" i="4"/>
  <c r="H96" i="4"/>
  <c r="J96" i="4"/>
  <c r="K96" i="4"/>
  <c r="L96" i="4"/>
  <c r="N96" i="4"/>
  <c r="O96" i="4"/>
  <c r="P96" i="4"/>
  <c r="E97" i="4"/>
  <c r="I97" i="4"/>
  <c r="M97" i="4"/>
  <c r="E98" i="4"/>
  <c r="I98" i="4"/>
  <c r="M98" i="4"/>
  <c r="E99" i="4"/>
  <c r="I99" i="4"/>
  <c r="M99" i="4"/>
  <c r="E100" i="4"/>
  <c r="I100" i="4"/>
  <c r="M100" i="4"/>
  <c r="E101" i="4"/>
  <c r="I101" i="4"/>
  <c r="M101" i="4"/>
  <c r="Q215" i="4" l="1"/>
  <c r="Q223" i="4"/>
  <c r="I58" i="4"/>
  <c r="M51" i="4"/>
  <c r="I50" i="4"/>
  <c r="M41" i="4"/>
  <c r="I32" i="4"/>
  <c r="E31" i="4"/>
  <c r="M11" i="4"/>
  <c r="T12" i="4"/>
  <c r="Q21" i="4"/>
  <c r="Q41" i="4"/>
  <c r="Q156" i="4"/>
  <c r="Q31" i="4"/>
  <c r="I11" i="4"/>
  <c r="S12" i="4"/>
  <c r="Q22" i="4"/>
  <c r="Q42" i="4"/>
  <c r="Q51" i="4"/>
  <c r="T17" i="4"/>
  <c r="T9" i="4" s="1"/>
  <c r="Q86" i="4"/>
  <c r="Q14" i="4"/>
  <c r="R20" i="4"/>
  <c r="R12" i="4" s="1"/>
  <c r="Q12" i="4" s="1"/>
  <c r="Q85" i="4"/>
  <c r="T125" i="4"/>
  <c r="Q195" i="4"/>
  <c r="Q203" i="4"/>
  <c r="T10" i="4"/>
  <c r="Q11" i="4"/>
  <c r="Q32" i="4"/>
  <c r="Q61" i="4"/>
  <c r="Q74" i="4"/>
  <c r="Q96" i="4"/>
  <c r="Q117" i="4"/>
  <c r="Q173" i="4"/>
  <c r="Q224" i="4"/>
  <c r="E96" i="4"/>
  <c r="M86" i="4"/>
  <c r="I85" i="4"/>
  <c r="M75" i="4"/>
  <c r="I61" i="4"/>
  <c r="Q150" i="4"/>
  <c r="Q165" i="4"/>
  <c r="Q188" i="4"/>
  <c r="Q208" i="4"/>
  <c r="M22" i="4"/>
  <c r="I21" i="4"/>
  <c r="R17" i="4"/>
  <c r="Q50" i="4"/>
  <c r="Q58" i="4"/>
  <c r="Q62" i="4"/>
  <c r="Q75" i="4"/>
  <c r="Q107" i="4"/>
  <c r="Q129" i="4"/>
  <c r="Q155" i="4"/>
  <c r="Q194" i="4"/>
  <c r="Q202" i="4"/>
  <c r="S17" i="4"/>
  <c r="Q106" i="4"/>
  <c r="Q151" i="4"/>
  <c r="Q189" i="4"/>
  <c r="R118" i="4"/>
  <c r="Q118" i="4" s="1"/>
  <c r="S125" i="4"/>
  <c r="S126" i="4"/>
  <c r="S10" i="4" s="1"/>
  <c r="R18" i="4"/>
  <c r="M95" i="4"/>
  <c r="I86" i="4"/>
  <c r="E85" i="4"/>
  <c r="E74" i="4"/>
  <c r="E61" i="4"/>
  <c r="E58" i="4"/>
  <c r="I51" i="4"/>
  <c r="E50" i="4"/>
  <c r="M42" i="4"/>
  <c r="I41" i="4"/>
  <c r="E32" i="4"/>
  <c r="I14" i="4"/>
  <c r="M21" i="4"/>
  <c r="M14" i="4"/>
  <c r="I96" i="4"/>
  <c r="E95" i="4"/>
  <c r="M85" i="4"/>
  <c r="M74" i="4"/>
  <c r="M62" i="4"/>
  <c r="M61" i="4"/>
  <c r="M58" i="4"/>
  <c r="M50" i="4"/>
  <c r="E42" i="4"/>
  <c r="M32" i="4"/>
  <c r="I31" i="4"/>
  <c r="E22" i="4"/>
  <c r="M96" i="4"/>
  <c r="I95" i="4"/>
  <c r="E86" i="4"/>
  <c r="E75" i="4"/>
  <c r="E62" i="4"/>
  <c r="E51" i="4"/>
  <c r="I42" i="4"/>
  <c r="E41" i="4"/>
  <c r="M31" i="4"/>
  <c r="I22" i="4"/>
  <c r="E21" i="4"/>
  <c r="I75" i="4"/>
  <c r="I74" i="4"/>
  <c r="I62" i="4"/>
  <c r="P18" i="4"/>
  <c r="L18" i="4"/>
  <c r="H18" i="4"/>
  <c r="O18" i="4"/>
  <c r="K18" i="4"/>
  <c r="G18" i="4"/>
  <c r="F214" i="4"/>
  <c r="E214" i="4" s="1"/>
  <c r="Q20" i="4" l="1"/>
  <c r="S9" i="4"/>
  <c r="Q9" i="4"/>
  <c r="Q17" i="4"/>
  <c r="R9" i="4"/>
  <c r="Q125" i="4"/>
  <c r="R10" i="4"/>
  <c r="Q10" i="4" s="1"/>
  <c r="Q18" i="4"/>
  <c r="Q126" i="4"/>
  <c r="N214" i="4"/>
  <c r="J214" i="4"/>
  <c r="M222" i="4"/>
  <c r="I222" i="4"/>
  <c r="E222" i="4"/>
  <c r="M221" i="4"/>
  <c r="M220" i="4"/>
  <c r="M219" i="4"/>
  <c r="M218" i="4"/>
  <c r="I221" i="4"/>
  <c r="I220" i="4"/>
  <c r="I219" i="4"/>
  <c r="I218" i="4"/>
  <c r="E221" i="4"/>
  <c r="E220" i="4"/>
  <c r="E219" i="4"/>
  <c r="E218" i="4"/>
  <c r="I183" i="4"/>
  <c r="N129" i="4"/>
  <c r="J129" i="4"/>
  <c r="F129" i="4"/>
  <c r="M140" i="4"/>
  <c r="I140" i="4"/>
  <c r="E140" i="4"/>
  <c r="N120" i="4"/>
  <c r="N20" i="4" s="1"/>
  <c r="J120" i="4"/>
  <c r="J20" i="4" s="1"/>
  <c r="F120" i="4"/>
  <c r="F20" i="4" s="1"/>
  <c r="M105" i="4"/>
  <c r="G106" i="4"/>
  <c r="H106" i="4"/>
  <c r="K106" i="4"/>
  <c r="L106" i="4"/>
  <c r="I105" i="4"/>
  <c r="E105" i="4"/>
  <c r="E20" i="4" l="1"/>
  <c r="F18" i="4"/>
  <c r="I20" i="4"/>
  <c r="J18" i="4"/>
  <c r="M20" i="4"/>
  <c r="N18" i="4"/>
  <c r="M102" i="4"/>
  <c r="M103" i="4"/>
  <c r="M104" i="4"/>
  <c r="M108" i="4"/>
  <c r="M109" i="4"/>
  <c r="M110" i="4"/>
  <c r="M111" i="4"/>
  <c r="M112" i="4"/>
  <c r="M113" i="4"/>
  <c r="M114" i="4"/>
  <c r="M115" i="4"/>
  <c r="M116" i="4"/>
  <c r="M119" i="4"/>
  <c r="M121" i="4"/>
  <c r="M122" i="4"/>
  <c r="M123" i="4"/>
  <c r="M124" i="4"/>
  <c r="M127" i="4"/>
  <c r="M131" i="4"/>
  <c r="M132" i="4"/>
  <c r="M133" i="4"/>
  <c r="M134" i="4"/>
  <c r="M135" i="4"/>
  <c r="M136" i="4"/>
  <c r="M137" i="4"/>
  <c r="M138" i="4"/>
  <c r="M139" i="4"/>
  <c r="M143" i="4"/>
  <c r="M144" i="4"/>
  <c r="M145" i="4"/>
  <c r="M146" i="4"/>
  <c r="M147" i="4"/>
  <c r="M148" i="4"/>
  <c r="M149" i="4"/>
  <c r="M152" i="4"/>
  <c r="M153" i="4"/>
  <c r="M154" i="4"/>
  <c r="M157" i="4"/>
  <c r="M158" i="4"/>
  <c r="M159" i="4"/>
  <c r="M160" i="4"/>
  <c r="M161" i="4"/>
  <c r="M162" i="4"/>
  <c r="M163" i="4"/>
  <c r="M164" i="4"/>
  <c r="M167" i="4"/>
  <c r="M168" i="4"/>
  <c r="M169" i="4"/>
  <c r="M170" i="4"/>
  <c r="M171" i="4"/>
  <c r="M172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90" i="4"/>
  <c r="M191" i="4"/>
  <c r="M192" i="4"/>
  <c r="M193" i="4"/>
  <c r="M196" i="4"/>
  <c r="M197" i="4"/>
  <c r="M198" i="4"/>
  <c r="M199" i="4"/>
  <c r="M200" i="4"/>
  <c r="M201" i="4"/>
  <c r="M204" i="4"/>
  <c r="M205" i="4"/>
  <c r="M206" i="4"/>
  <c r="M207" i="4"/>
  <c r="M210" i="4"/>
  <c r="M211" i="4"/>
  <c r="M212" i="4"/>
  <c r="M213" i="4"/>
  <c r="M214" i="4"/>
  <c r="M216" i="4"/>
  <c r="M217" i="4"/>
  <c r="M225" i="4"/>
  <c r="M226" i="4"/>
  <c r="M227" i="4"/>
  <c r="I102" i="4"/>
  <c r="I103" i="4"/>
  <c r="I104" i="4"/>
  <c r="I108" i="4"/>
  <c r="I109" i="4"/>
  <c r="I110" i="4"/>
  <c r="I111" i="4"/>
  <c r="I112" i="4"/>
  <c r="I113" i="4"/>
  <c r="I114" i="4"/>
  <c r="I115" i="4"/>
  <c r="I116" i="4"/>
  <c r="I119" i="4"/>
  <c r="I121" i="4"/>
  <c r="I122" i="4"/>
  <c r="I123" i="4"/>
  <c r="I124" i="4"/>
  <c r="I127" i="4"/>
  <c r="I131" i="4"/>
  <c r="I132" i="4"/>
  <c r="I133" i="4"/>
  <c r="I134" i="4"/>
  <c r="I135" i="4"/>
  <c r="I136" i="4"/>
  <c r="I137" i="4"/>
  <c r="I138" i="4"/>
  <c r="I139" i="4"/>
  <c r="I143" i="4"/>
  <c r="I144" i="4"/>
  <c r="I145" i="4"/>
  <c r="I146" i="4"/>
  <c r="I147" i="4"/>
  <c r="I148" i="4"/>
  <c r="I149" i="4"/>
  <c r="I152" i="4"/>
  <c r="I153" i="4"/>
  <c r="I154" i="4"/>
  <c r="I157" i="4"/>
  <c r="I158" i="4"/>
  <c r="I159" i="4"/>
  <c r="I160" i="4"/>
  <c r="I161" i="4"/>
  <c r="I162" i="4"/>
  <c r="I163" i="4"/>
  <c r="I164" i="4"/>
  <c r="I167" i="4"/>
  <c r="I168" i="4"/>
  <c r="I169" i="4"/>
  <c r="I170" i="4"/>
  <c r="I171" i="4"/>
  <c r="I172" i="4"/>
  <c r="I175" i="4"/>
  <c r="I176" i="4"/>
  <c r="I177" i="4"/>
  <c r="I178" i="4"/>
  <c r="I179" i="4"/>
  <c r="I180" i="4"/>
  <c r="I181" i="4"/>
  <c r="I182" i="4"/>
  <c r="I184" i="4"/>
  <c r="I185" i="4"/>
  <c r="I186" i="4"/>
  <c r="I187" i="4"/>
  <c r="I190" i="4"/>
  <c r="I191" i="4"/>
  <c r="I192" i="4"/>
  <c r="I193" i="4"/>
  <c r="I196" i="4"/>
  <c r="I197" i="4"/>
  <c r="I198" i="4"/>
  <c r="I199" i="4"/>
  <c r="I200" i="4"/>
  <c r="I201" i="4"/>
  <c r="I204" i="4"/>
  <c r="I205" i="4"/>
  <c r="I206" i="4"/>
  <c r="I207" i="4"/>
  <c r="I210" i="4"/>
  <c r="I211" i="4"/>
  <c r="I212" i="4"/>
  <c r="I213" i="4"/>
  <c r="I214" i="4"/>
  <c r="I216" i="4"/>
  <c r="I217" i="4"/>
  <c r="I225" i="4"/>
  <c r="I226" i="4"/>
  <c r="I227" i="4"/>
  <c r="E102" i="4"/>
  <c r="E103" i="4"/>
  <c r="E104" i="4"/>
  <c r="E108" i="4"/>
  <c r="E109" i="4"/>
  <c r="E110" i="4"/>
  <c r="E111" i="4"/>
  <c r="E112" i="4"/>
  <c r="E113" i="4"/>
  <c r="E114" i="4"/>
  <c r="E115" i="4"/>
  <c r="E116" i="4"/>
  <c r="E119" i="4"/>
  <c r="E121" i="4"/>
  <c r="E122" i="4"/>
  <c r="E123" i="4"/>
  <c r="E124" i="4"/>
  <c r="E127" i="4"/>
  <c r="E131" i="4"/>
  <c r="E132" i="4"/>
  <c r="E133" i="4"/>
  <c r="E134" i="4"/>
  <c r="E135" i="4"/>
  <c r="E136" i="4"/>
  <c r="E137" i="4"/>
  <c r="E138" i="4"/>
  <c r="E139" i="4"/>
  <c r="E143" i="4"/>
  <c r="E144" i="4"/>
  <c r="E145" i="4"/>
  <c r="E146" i="4"/>
  <c r="E147" i="4"/>
  <c r="E148" i="4"/>
  <c r="E149" i="4"/>
  <c r="E152" i="4"/>
  <c r="E153" i="4"/>
  <c r="E154" i="4"/>
  <c r="E157" i="4"/>
  <c r="E158" i="4"/>
  <c r="E159" i="4"/>
  <c r="E160" i="4"/>
  <c r="E161" i="4"/>
  <c r="E162" i="4"/>
  <c r="E163" i="4"/>
  <c r="E164" i="4"/>
  <c r="E167" i="4"/>
  <c r="E168" i="4"/>
  <c r="E169" i="4"/>
  <c r="E170" i="4"/>
  <c r="E171" i="4"/>
  <c r="E172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90" i="4"/>
  <c r="E191" i="4"/>
  <c r="E192" i="4"/>
  <c r="E193" i="4"/>
  <c r="E196" i="4"/>
  <c r="E197" i="4"/>
  <c r="E198" i="4"/>
  <c r="E199" i="4"/>
  <c r="E200" i="4"/>
  <c r="E201" i="4"/>
  <c r="E204" i="4"/>
  <c r="E205" i="4"/>
  <c r="E206" i="4"/>
  <c r="E207" i="4"/>
  <c r="E210" i="4"/>
  <c r="E211" i="4"/>
  <c r="E212" i="4"/>
  <c r="E213" i="4"/>
  <c r="E216" i="4"/>
  <c r="E217" i="4"/>
  <c r="E225" i="4"/>
  <c r="E226" i="4"/>
  <c r="E227" i="4"/>
  <c r="M18" i="4" l="1"/>
  <c r="I18" i="4"/>
  <c r="E18" i="4"/>
  <c r="J174" i="4"/>
  <c r="J188" i="4"/>
  <c r="J189" i="4"/>
  <c r="J194" i="4"/>
  <c r="J195" i="4"/>
  <c r="J202" i="4"/>
  <c r="J203" i="4"/>
  <c r="J208" i="4"/>
  <c r="J209" i="4"/>
  <c r="J215" i="4"/>
  <c r="J223" i="4"/>
  <c r="J224" i="4"/>
  <c r="P224" i="4" l="1"/>
  <c r="O224" i="4"/>
  <c r="N224" i="4"/>
  <c r="L224" i="4"/>
  <c r="K224" i="4"/>
  <c r="H224" i="4"/>
  <c r="G224" i="4"/>
  <c r="F224" i="4"/>
  <c r="P215" i="4"/>
  <c r="O215" i="4"/>
  <c r="N215" i="4"/>
  <c r="L215" i="4"/>
  <c r="K215" i="4"/>
  <c r="H215" i="4"/>
  <c r="G215" i="4"/>
  <c r="F215" i="4"/>
  <c r="P209" i="4"/>
  <c r="O209" i="4"/>
  <c r="N209" i="4"/>
  <c r="L209" i="4"/>
  <c r="K209" i="4"/>
  <c r="H209" i="4"/>
  <c r="G209" i="4"/>
  <c r="F209" i="4"/>
  <c r="P203" i="4"/>
  <c r="O203" i="4"/>
  <c r="N203" i="4"/>
  <c r="L203" i="4"/>
  <c r="K203" i="4"/>
  <c r="H203" i="4"/>
  <c r="G203" i="4"/>
  <c r="F203" i="4"/>
  <c r="P195" i="4"/>
  <c r="O195" i="4"/>
  <c r="N195" i="4"/>
  <c r="L195" i="4"/>
  <c r="K195" i="4"/>
  <c r="H195" i="4"/>
  <c r="G195" i="4"/>
  <c r="F195" i="4"/>
  <c r="P189" i="4"/>
  <c r="O189" i="4"/>
  <c r="N189" i="4"/>
  <c r="L189" i="4"/>
  <c r="K189" i="4"/>
  <c r="H189" i="4"/>
  <c r="G189" i="4"/>
  <c r="F189" i="4"/>
  <c r="P174" i="4"/>
  <c r="O174" i="4"/>
  <c r="N174" i="4"/>
  <c r="L174" i="4"/>
  <c r="K174" i="4"/>
  <c r="H174" i="4"/>
  <c r="G174" i="4"/>
  <c r="F174" i="4"/>
  <c r="P166" i="4"/>
  <c r="O166" i="4"/>
  <c r="N166" i="4"/>
  <c r="L166" i="4"/>
  <c r="K166" i="4"/>
  <c r="J166" i="4"/>
  <c r="H166" i="4"/>
  <c r="G166" i="4"/>
  <c r="F166" i="4"/>
  <c r="P156" i="4"/>
  <c r="O156" i="4"/>
  <c r="N156" i="4"/>
  <c r="L156" i="4"/>
  <c r="K156" i="4"/>
  <c r="J156" i="4"/>
  <c r="H156" i="4"/>
  <c r="G156" i="4"/>
  <c r="F156" i="4"/>
  <c r="P151" i="4"/>
  <c r="O151" i="4"/>
  <c r="N151" i="4"/>
  <c r="L151" i="4"/>
  <c r="K151" i="4"/>
  <c r="J151" i="4"/>
  <c r="H151" i="4"/>
  <c r="G151" i="4"/>
  <c r="F151" i="4"/>
  <c r="P142" i="4"/>
  <c r="O142" i="4"/>
  <c r="N142" i="4"/>
  <c r="L142" i="4"/>
  <c r="K142" i="4"/>
  <c r="J142" i="4"/>
  <c r="H142" i="4"/>
  <c r="G142" i="4"/>
  <c r="F142" i="4"/>
  <c r="P130" i="4"/>
  <c r="O130" i="4"/>
  <c r="N130" i="4"/>
  <c r="L130" i="4"/>
  <c r="K130" i="4"/>
  <c r="J130" i="4"/>
  <c r="H130" i="4"/>
  <c r="G130" i="4"/>
  <c r="F130" i="4"/>
  <c r="P118" i="4"/>
  <c r="O118" i="4"/>
  <c r="L118" i="4"/>
  <c r="K118" i="4"/>
  <c r="H118" i="4"/>
  <c r="G118" i="4"/>
  <c r="P107" i="4"/>
  <c r="O107" i="4"/>
  <c r="N107" i="4"/>
  <c r="L107" i="4"/>
  <c r="K107" i="4"/>
  <c r="J107" i="4"/>
  <c r="H107" i="4"/>
  <c r="G107" i="4"/>
  <c r="F107" i="4"/>
  <c r="I189" i="4" l="1"/>
  <c r="I174" i="4"/>
  <c r="I209" i="4"/>
  <c r="I215" i="4"/>
  <c r="M174" i="4"/>
  <c r="I195" i="4"/>
  <c r="E203" i="4"/>
  <c r="I203" i="4"/>
  <c r="M209" i="4"/>
  <c r="I224" i="4"/>
  <c r="M107" i="4"/>
  <c r="M130" i="4"/>
  <c r="M142" i="4"/>
  <c r="M151" i="4"/>
  <c r="M156" i="4"/>
  <c r="M166" i="4"/>
  <c r="E195" i="4"/>
  <c r="M203" i="4"/>
  <c r="E224" i="4"/>
  <c r="I107" i="4"/>
  <c r="I130" i="4"/>
  <c r="I142" i="4"/>
  <c r="I151" i="4"/>
  <c r="I156" i="4"/>
  <c r="I166" i="4"/>
  <c r="E189" i="4"/>
  <c r="M195" i="4"/>
  <c r="E215" i="4"/>
  <c r="M224" i="4"/>
  <c r="E107" i="4"/>
  <c r="E130" i="4"/>
  <c r="E142" i="4"/>
  <c r="E151" i="4"/>
  <c r="E156" i="4"/>
  <c r="E166" i="4"/>
  <c r="E174" i="4"/>
  <c r="M189" i="4"/>
  <c r="E209" i="4"/>
  <c r="M215" i="4"/>
  <c r="F128" i="4" l="1"/>
  <c r="F12" i="4" s="1"/>
  <c r="G128" i="4"/>
  <c r="G12" i="4" s="1"/>
  <c r="H128" i="4"/>
  <c r="H12" i="4" s="1"/>
  <c r="J128" i="4"/>
  <c r="J12" i="4" s="1"/>
  <c r="K128" i="4"/>
  <c r="K12" i="4" s="1"/>
  <c r="L128" i="4"/>
  <c r="L12" i="4" s="1"/>
  <c r="N128" i="4"/>
  <c r="N12" i="4" s="1"/>
  <c r="O128" i="4"/>
  <c r="O12" i="4" s="1"/>
  <c r="P128" i="4"/>
  <c r="P12" i="4" s="1"/>
  <c r="J106" i="4"/>
  <c r="N106" i="4"/>
  <c r="O106" i="4"/>
  <c r="P106" i="4"/>
  <c r="F117" i="4"/>
  <c r="G117" i="4"/>
  <c r="G17" i="4" s="1"/>
  <c r="H117" i="4"/>
  <c r="H17" i="4" s="1"/>
  <c r="J117" i="4"/>
  <c r="K117" i="4"/>
  <c r="K17" i="4" s="1"/>
  <c r="L117" i="4"/>
  <c r="L17" i="4" s="1"/>
  <c r="N117" i="4"/>
  <c r="J17" i="4" l="1"/>
  <c r="F17" i="4"/>
  <c r="E12" i="4"/>
  <c r="I12" i="4"/>
  <c r="N17" i="4"/>
  <c r="M12" i="4"/>
  <c r="E117" i="4"/>
  <c r="E128" i="4"/>
  <c r="I106" i="4"/>
  <c r="I128" i="4"/>
  <c r="I117" i="4"/>
  <c r="E106" i="4"/>
  <c r="M106" i="4"/>
  <c r="M128" i="4"/>
  <c r="G126" i="4"/>
  <c r="G10" i="4" s="1"/>
  <c r="P126" i="4"/>
  <c r="P10" i="4" s="1"/>
  <c r="K126" i="4"/>
  <c r="K10" i="4" s="1"/>
  <c r="F126" i="4"/>
  <c r="F10" i="4" s="1"/>
  <c r="O126" i="4"/>
  <c r="O10" i="4" s="1"/>
  <c r="L126" i="4"/>
  <c r="L10" i="4" s="1"/>
  <c r="N126" i="4"/>
  <c r="N10" i="4" s="1"/>
  <c r="H126" i="4"/>
  <c r="H10" i="4" s="1"/>
  <c r="J126" i="4"/>
  <c r="J10" i="4" s="1"/>
  <c r="I10" i="4" l="1"/>
  <c r="M10" i="4"/>
  <c r="E10" i="4"/>
  <c r="E17" i="4"/>
  <c r="I17" i="4"/>
  <c r="M126" i="4"/>
  <c r="E126" i="4"/>
  <c r="I126" i="4"/>
  <c r="N118" i="4" l="1"/>
  <c r="M118" i="4" s="1"/>
  <c r="M120" i="4"/>
  <c r="F118" i="4"/>
  <c r="E118" i="4" s="1"/>
  <c r="E120" i="4"/>
  <c r="J118" i="4"/>
  <c r="I118" i="4" s="1"/>
  <c r="I120" i="4"/>
  <c r="G129" i="4" l="1"/>
  <c r="H129" i="4"/>
  <c r="E129" i="4" l="1"/>
  <c r="P208" i="4" l="1"/>
  <c r="O208" i="4"/>
  <c r="N208" i="4"/>
  <c r="L208" i="4"/>
  <c r="K208" i="4"/>
  <c r="H208" i="4"/>
  <c r="G208" i="4"/>
  <c r="F208" i="4"/>
  <c r="P202" i="4"/>
  <c r="O202" i="4"/>
  <c r="N202" i="4"/>
  <c r="L202" i="4"/>
  <c r="K202" i="4"/>
  <c r="H202" i="4"/>
  <c r="G202" i="4"/>
  <c r="F202" i="4"/>
  <c r="P194" i="4"/>
  <c r="O194" i="4"/>
  <c r="N194" i="4"/>
  <c r="L194" i="4"/>
  <c r="K194" i="4"/>
  <c r="H194" i="4"/>
  <c r="G194" i="4"/>
  <c r="F194" i="4"/>
  <c r="P188" i="4"/>
  <c r="O188" i="4"/>
  <c r="N188" i="4"/>
  <c r="L188" i="4"/>
  <c r="K188" i="4"/>
  <c r="H188" i="4"/>
  <c r="G188" i="4"/>
  <c r="F188" i="4"/>
  <c r="P173" i="4"/>
  <c r="O173" i="4"/>
  <c r="N173" i="4"/>
  <c r="L173" i="4"/>
  <c r="K173" i="4"/>
  <c r="J173" i="4"/>
  <c r="H173" i="4"/>
  <c r="G173" i="4"/>
  <c r="F173" i="4"/>
  <c r="P165" i="4"/>
  <c r="O165" i="4"/>
  <c r="N165" i="4"/>
  <c r="L165" i="4"/>
  <c r="K165" i="4"/>
  <c r="J165" i="4"/>
  <c r="H165" i="4"/>
  <c r="G165" i="4"/>
  <c r="F165" i="4"/>
  <c r="P155" i="4"/>
  <c r="O155" i="4"/>
  <c r="N155" i="4"/>
  <c r="L155" i="4"/>
  <c r="K155" i="4"/>
  <c r="J155" i="4"/>
  <c r="H155" i="4"/>
  <c r="G155" i="4"/>
  <c r="F155" i="4"/>
  <c r="P150" i="4"/>
  <c r="O150" i="4"/>
  <c r="N150" i="4"/>
  <c r="L150" i="4"/>
  <c r="K150" i="4"/>
  <c r="J150" i="4"/>
  <c r="H150" i="4"/>
  <c r="G150" i="4"/>
  <c r="F150" i="4"/>
  <c r="P141" i="4"/>
  <c r="O141" i="4"/>
  <c r="N141" i="4"/>
  <c r="L141" i="4"/>
  <c r="K141" i="4"/>
  <c r="J141" i="4"/>
  <c r="H141" i="4"/>
  <c r="G141" i="4"/>
  <c r="F141" i="4"/>
  <c r="P129" i="4"/>
  <c r="O129" i="4"/>
  <c r="L129" i="4"/>
  <c r="K129" i="4"/>
  <c r="P117" i="4"/>
  <c r="P17" i="4" s="1"/>
  <c r="O117" i="4"/>
  <c r="O17" i="4" s="1"/>
  <c r="M17" i="4" l="1"/>
  <c r="I129" i="4"/>
  <c r="I141" i="4"/>
  <c r="E150" i="4"/>
  <c r="E155" i="4"/>
  <c r="E165" i="4"/>
  <c r="E173" i="4"/>
  <c r="E188" i="4"/>
  <c r="M194" i="4"/>
  <c r="I208" i="4"/>
  <c r="M117" i="4"/>
  <c r="M129" i="4"/>
  <c r="M141" i="4"/>
  <c r="I150" i="4"/>
  <c r="I155" i="4"/>
  <c r="I165" i="4"/>
  <c r="I173" i="4"/>
  <c r="I188" i="4"/>
  <c r="E194" i="4"/>
  <c r="M202" i="4"/>
  <c r="E141" i="4"/>
  <c r="M188" i="4"/>
  <c r="I202" i="4"/>
  <c r="E208" i="4"/>
  <c r="M150" i="4"/>
  <c r="M155" i="4"/>
  <c r="M165" i="4"/>
  <c r="M173" i="4"/>
  <c r="I194" i="4"/>
  <c r="E202" i="4"/>
  <c r="M208" i="4"/>
  <c r="K125" i="4"/>
  <c r="P125" i="4"/>
  <c r="F125" i="4"/>
  <c r="J125" i="4"/>
  <c r="J9" i="4" s="1"/>
  <c r="O125" i="4"/>
  <c r="L125" i="4"/>
  <c r="G125" i="4"/>
  <c r="N125" i="4"/>
  <c r="H125" i="4"/>
  <c r="E125" i="4" l="1"/>
  <c r="M125" i="4"/>
  <c r="I125" i="4"/>
  <c r="F223" i="4"/>
  <c r="F9" i="4" s="1"/>
  <c r="G223" i="4"/>
  <c r="G9" i="4" s="1"/>
  <c r="H223" i="4"/>
  <c r="H9" i="4" s="1"/>
  <c r="K223" i="4"/>
  <c r="K9" i="4" s="1"/>
  <c r="L223" i="4"/>
  <c r="L9" i="4" s="1"/>
  <c r="N223" i="4"/>
  <c r="N9" i="4" s="1"/>
  <c r="O223" i="4"/>
  <c r="O9" i="4" s="1"/>
  <c r="P223" i="4"/>
  <c r="P9" i="4" s="1"/>
  <c r="I9" i="4" l="1"/>
  <c r="M9" i="4"/>
  <c r="E9" i="4"/>
  <c r="I223" i="4"/>
  <c r="M223" i="4"/>
  <c r="E223" i="4"/>
</calcChain>
</file>

<file path=xl/sharedStrings.xml><?xml version="1.0" encoding="utf-8"?>
<sst xmlns="http://schemas.openxmlformats.org/spreadsheetml/2006/main" count="382" uniqueCount="293">
  <si>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</si>
  <si>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</si>
  <si>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</si>
  <si>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</si>
  <si>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</si>
  <si>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</si>
  <si>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</si>
  <si>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</si>
  <si>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</si>
  <si>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</si>
  <si>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</si>
  <si>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</si>
  <si>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</si>
  <si>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</si>
  <si>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</si>
  <si>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</si>
  <si>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</si>
  <si>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</si>
  <si>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</si>
  <si>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</si>
  <si>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</si>
  <si>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</si>
  <si>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</si>
  <si>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</si>
  <si>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</si>
  <si>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</si>
  <si>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</si>
  <si>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</si>
  <si>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</si>
  <si>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</si>
  <si>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</si>
  <si>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</si>
  <si>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</si>
  <si>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</si>
  <si>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</si>
  <si>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</si>
  <si>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</si>
  <si>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</si>
  <si>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</si>
  <si>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</si>
  <si>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</si>
  <si>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</si>
  <si>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</si>
  <si>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</si>
  <si>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</si>
  <si>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</si>
  <si>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</si>
  <si>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</si>
  <si>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</si>
  <si>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</si>
  <si>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</si>
  <si>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</si>
  <si>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</si>
  <si>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</si>
  <si>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</si>
  <si>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</si>
  <si>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</si>
  <si>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</si>
  <si>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</si>
  <si>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</si>
  <si>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2020 წელი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</si>
  <si>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</si>
  <si>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</si>
  <si>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</si>
  <si>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</si>
  <si>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</si>
  <si>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დანართი №3.2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</si>
  <si>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</si>
  <si>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</si>
  <si>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</si>
  <si>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</si>
  <si>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</si>
  <si>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</si>
  <si>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</si>
  <si>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</si>
  <si>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</si>
  <si>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</si>
  <si>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</si>
  <si>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</si>
  <si>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</si>
  <si>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</si>
  <si>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</si>
  <si>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</si>
  <si>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</si>
  <si>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</si>
  <si>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</si>
  <si>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</si>
  <si>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</si>
  <si>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</si>
  <si>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</si>
  <si>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</si>
  <si>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</si>
  <si>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</si>
  <si>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</si>
  <si>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</si>
  <si>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</si>
  <si>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</si>
  <si>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</si>
  <si>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</si>
  <si>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</si>
  <si>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</si>
  <si>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</si>
  <si>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</si>
  <si>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</si>
  <si>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</si>
  <si>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</si>
  <si>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</si>
  <si>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</si>
  <si>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</si>
  <si>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</si>
  <si>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</si>
  <si>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</si>
  <si>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</si>
  <si>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</si>
  <si>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</si>
  <si>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</si>
  <si>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</si>
  <si>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</si>
  <si>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</si>
  <si>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</si>
  <si>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</si>
  <si>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</si>
  <si>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</si>
  <si>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</si>
  <si>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</si>
  <si>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</si>
  <si>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</si>
  <si>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</si>
  <si>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</si>
  <si>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</si>
  <si>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</si>
  <si>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</si>
  <si>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</si>
  <si>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</si>
  <si>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</si>
  <si>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</si>
  <si>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</si>
  <si>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</si>
  <si>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</si>
  <si>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</si>
  <si>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</si>
  <si>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</si>
  <si>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</si>
  <si>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</si>
  <si>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</si>
  <si>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</si>
  <si>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</si>
  <si>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</si>
  <si>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</si>
  <si>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</si>
  <si>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</si>
  <si>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</si>
  <si>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</si>
  <si>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</si>
  <si>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</si>
  <si>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</si>
  <si>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</si>
  <si>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</si>
  <si>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</si>
  <si>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</si>
  <si>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</si>
  <si>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</si>
  <si>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</si>
  <si>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</si>
  <si>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</si>
  <si>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</si>
  <si>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</si>
  <si>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</si>
  <si>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</si>
  <si>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</si>
  <si>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</si>
  <si>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</si>
  <si>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</si>
  <si>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</si>
  <si>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</si>
  <si>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</si>
  <si>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</si>
  <si>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</si>
  <si>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</si>
  <si>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</si>
  <si>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</si>
  <si>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</si>
  <si>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</si>
  <si>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</si>
  <si>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</si>
  <si>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</si>
  <si>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</si>
  <si>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</si>
  <si>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</si>
  <si>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</si>
  <si>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</si>
  <si>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</si>
  <si>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</si>
  <si>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</si>
  <si>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</si>
  <si>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</si>
  <si>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</si>
  <si>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</si>
  <si>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</si>
  <si>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</si>
  <si>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</si>
  <si>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</si>
  <si>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</si>
  <si>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</si>
  <si>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</si>
  <si>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</si>
  <si>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</si>
  <si>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</si>
  <si>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</si>
  <si>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</si>
  <si>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</si>
  <si>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</si>
  <si>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</si>
  <si>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</si>
  <si>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</si>
  <si>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</si>
  <si>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</si>
  <si>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</si>
  <si>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</si>
  <si>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</si>
  <si>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</si>
  <si>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</si>
  <si>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</si>
  <si>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</si>
  <si>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</si>
  <si>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</si>
  <si>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</si>
  <si>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</si>
  <si>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</si>
  <si>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</si>
  <si>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</si>
  <si>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</si>
  <si>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</si>
  <si>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</si>
  <si>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</si>
  <si>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</si>
  <si>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</si>
  <si>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</si>
  <si>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</si>
  <si>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</si>
  <si>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</si>
  <si>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</si>
  <si>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</si>
  <si>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</si>
  <si>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</si>
  <si>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</si>
  <si>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</si>
  <si>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</si>
  <si>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</si>
  <si>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</si>
  <si>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</si>
  <si>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</si>
  <si>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</si>
  <si>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</si>
  <si>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</si>
  <si>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</si>
  <si>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</si>
  <si>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</si>
  <si>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</si>
  <si>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</si>
  <si>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</si>
  <si>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</si>
  <si>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</si>
  <si>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</si>
  <si>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</si>
  <si>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</si>
  <si>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</si>
  <si>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</si>
  <si>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</si>
  <si>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</si>
  <si>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</si>
  <si>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</si>
  <si>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</si>
  <si>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</si>
  <si>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</si>
  <si>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</si>
  <si>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</si>
  <si>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</si>
  <si>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2019-2022 წლების საშუალოვადიანი ბიუჯეტი</t>
  </si>
  <si>
    <t>3.2.7.7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</si>
  <si>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</si>
  <si>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</si>
  <si>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</si>
  <si>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</si>
  <si>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</si>
  <si>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</si>
  <si>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</si>
  <si>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3.2.8.5</t>
  </si>
  <si>
    <t>სწრაფი-მარტივი ტესტ-სისტემების შესყიდვა (აივ, ჰეპატიტი  B და  C, სიფილისი) ლარში</t>
  </si>
  <si>
    <t>3.2.8.6</t>
  </si>
  <si>
    <t>3.2.8.7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</si>
  <si>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</si>
  <si>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არვ მკურნალობის მონიტორინგის ტესტ-სისტემები  (2019 -100%)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</si>
</sst>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7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26" fillId="0" borderId="0" xfId="0" applyFont="1"/>
    <xf numFmtId="165" fontId="14" fillId="3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 wrapText="1"/>
    </xf>
    <xf numFmtId="165" fontId="20" fillId="5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29" fillId="4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 wrapText="1"/>
    </xf>
    <xf numFmtId="166" fontId="32" fillId="0" borderId="11" xfId="0" applyNumberFormat="1" applyFont="1" applyFill="1" applyBorder="1" applyAlignment="1">
      <alignment horizontal="center" vertical="center"/>
    </xf>
    <xf numFmtId="0" fontId="0" fillId="0" borderId="0" xfId="0" applyFill="1"/>
    <xf numFmtId="166" fontId="33" fillId="0" borderId="11" xfId="0" applyNumberFormat="1" applyFont="1" applyBorder="1" applyAlignment="1">
      <alignment horizontal="center" vertical="center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27"/>
  <sheetViews>
    <sheetView tabSelected="1" view="pageBreakPreview" zoomScale="85" zoomScaleNormal="100" zoomScaleSheetLayoutView="85" workbookViewId="0">
      <pane xSplit="4" ySplit="8" topLeftCell="E145" activePane="bottomRight" state="frozen"/>
      <selection pane="topRight" activeCell="E1" sqref="E1"/>
      <selection pane="bottomLeft" activeCell="A8" sqref="A8"/>
      <selection pane="bottomRight" activeCell="F123" sqref="F123"/>
    </sheetView>
  </sheetViews>
  <sheetFormatPr defaultColWidth="9.140625" defaultRowHeight="15" x14ac:dyDescent="0.25"/>
  <cols>
    <col min="1" max="1" width="4" style="2" customWidth="1"/>
    <col min="2" max="2" width="11.42578125" style="3" customWidth="1"/>
    <col min="3" max="3" width="13" style="3" customWidth="1"/>
    <col min="4" max="4" width="77.710937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4.85546875" style="1" customWidth="1"/>
    <col min="12" max="12" width="14.140625" style="3" customWidth="1"/>
    <col min="13" max="13" width="17.85546875" style="1" customWidth="1"/>
    <col min="14" max="14" width="16.710937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21" x14ac:dyDescent="0.25">
      <c r="B3" s="55" t="s">
        <v>278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T3" s="1"/>
    </row>
    <row r="4" spans="1:20" x14ac:dyDescent="0.25">
      <c r="O4" s="4"/>
      <c r="S4" s="4"/>
    </row>
    <row r="5" spans="1:20" ht="18" x14ac:dyDescent="0.25">
      <c r="G5" s="4"/>
      <c r="K5" s="4"/>
      <c r="O5" s="49"/>
      <c r="P5" s="49"/>
      <c r="S5" s="49" t="s">
        <v>66</v>
      </c>
      <c r="T5" s="49"/>
    </row>
    <row r="6" spans="1:20" ht="18" x14ac:dyDescent="0.25">
      <c r="A6" s="56"/>
      <c r="B6" s="57" t="s">
        <v>0</v>
      </c>
      <c r="C6" s="57" t="s">
        <v>1</v>
      </c>
      <c r="D6" s="57" t="s">
        <v>2</v>
      </c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t="18" x14ac:dyDescent="0.25">
      <c r="A7" s="56"/>
      <c r="B7" s="58"/>
      <c r="C7" s="58"/>
      <c r="D7" s="58"/>
      <c r="E7" s="50" t="s">
        <v>3</v>
      </c>
      <c r="F7" s="51"/>
      <c r="G7" s="51"/>
      <c r="H7" s="52"/>
      <c r="I7" s="50" t="s">
        <v>60</v>
      </c>
      <c r="J7" s="51"/>
      <c r="K7" s="51"/>
      <c r="L7" s="52"/>
      <c r="M7" s="50" t="s">
        <v>64</v>
      </c>
      <c r="N7" s="51"/>
      <c r="O7" s="51"/>
      <c r="P7" s="52"/>
      <c r="Q7" s="50" t="s">
        <v>277</v>
      </c>
      <c r="R7" s="51"/>
      <c r="S7" s="51"/>
      <c r="T7" s="52"/>
    </row>
    <row r="8" spans="1:20" ht="90" x14ac:dyDescent="0.25">
      <c r="A8" s="56"/>
      <c r="B8" s="59"/>
      <c r="C8" s="59"/>
      <c r="D8" s="59"/>
      <c r="E8" s="12" t="s">
        <v>4</v>
      </c>
      <c r="F8" s="13" t="s">
        <v>5</v>
      </c>
      <c r="G8" s="13" t="s">
        <v>6</v>
      </c>
      <c r="H8" s="13" t="s">
        <v>7</v>
      </c>
      <c r="I8" s="12" t="s">
        <v>4</v>
      </c>
      <c r="J8" s="13" t="s">
        <v>5</v>
      </c>
      <c r="K8" s="13" t="s">
        <v>6</v>
      </c>
      <c r="L8" s="13" t="s">
        <v>7</v>
      </c>
      <c r="M8" s="12" t="s">
        <v>4</v>
      </c>
      <c r="N8" s="13" t="s">
        <v>5</v>
      </c>
      <c r="O8" s="13" t="s">
        <v>6</v>
      </c>
      <c r="P8" s="13" t="s">
        <v>7</v>
      </c>
      <c r="Q8" s="12" t="s">
        <v>4</v>
      </c>
      <c r="R8" s="13" t="s">
        <v>5</v>
      </c>
      <c r="S8" s="13" t="s">
        <v>6</v>
      </c>
      <c r="T8" s="13" t="s">
        <v>7</v>
      </c>
    </row>
    <row r="9" spans="1:20" ht="20.25" x14ac:dyDescent="0.25">
      <c r="B9" s="36" t="s">
        <v>10</v>
      </c>
      <c r="C9" s="37"/>
      <c r="D9" s="38" t="s">
        <v>11</v>
      </c>
      <c r="E9" s="39" t="e">
        <f t="shared" ref="E9:E49" si="0">SUM(F9:H9)</f>
        <v>#REF!</v>
      </c>
      <c r="F9" s="39" t="e">
        <f>F13+F17+F125+F223</f>
        <v>#REF!</v>
      </c>
      <c r="G9" s="39" t="e">
        <f>G13+G17+G125+G223</f>
        <v>#REF!</v>
      </c>
      <c r="H9" s="39" t="e">
        <f>H13+H17+H125+H223</f>
        <v>#REF!</v>
      </c>
      <c r="I9" s="39" t="e">
        <f t="shared" ref="I9:I49" si="1">SUM(J9:L9)</f>
        <v>#REF!</v>
      </c>
      <c r="J9" s="39" t="e">
        <f>J13+J17+J125+J223</f>
        <v>#REF!</v>
      </c>
      <c r="K9" s="39" t="e">
        <f>K13+K17+K125+K223</f>
        <v>#REF!</v>
      </c>
      <c r="L9" s="39" t="e">
        <f>L13+L17+L125+L223</f>
        <v>#REF!</v>
      </c>
      <c r="M9" s="39" t="e">
        <f t="shared" ref="M9:M49" si="2">SUM(N9:P9)</f>
        <v>#REF!</v>
      </c>
      <c r="N9" s="39" t="e">
        <f>N13+N17+N125+N223</f>
        <v>#REF!</v>
      </c>
      <c r="O9" s="39" t="e">
        <f>O13+O17+O125+O223</f>
        <v>#REF!</v>
      </c>
      <c r="P9" s="39" t="e">
        <f>P13+P17+P125+P223</f>
        <v>#REF!</v>
      </c>
      <c r="Q9" s="39" t="e">
        <f t="shared" ref="Q9:Q67" si="3">SUM(R9:T9)</f>
        <v>#REF!</v>
      </c>
      <c r="R9" s="39" t="e">
        <f>R13+R17+R125+R223</f>
        <v>#REF!</v>
      </c>
      <c r="S9" s="39" t="e">
        <f>S13+S17+S125+S223</f>
        <v>#REF!</v>
      </c>
      <c r="T9" s="39" t="e">
        <f>T13+T17+T125+T223</f>
        <v>#REF!</v>
      </c>
    </row>
    <row r="10" spans="1:20" s="19" customFormat="1" ht="20.25" x14ac:dyDescent="0.25">
      <c r="A10" s="14"/>
      <c r="B10" s="15"/>
      <c r="C10" s="16"/>
      <c r="D10" s="17" t="s">
        <v>61</v>
      </c>
      <c r="E10" s="18" t="e">
        <f t="shared" si="0"/>
        <v>#REF!</v>
      </c>
      <c r="F10" s="18" t="e">
        <f>F14+F18+F126+F224</f>
        <v>#REF!</v>
      </c>
      <c r="G10" s="18" t="e">
        <f>G14+G18+G126+G224</f>
        <v>#REF!</v>
      </c>
      <c r="H10" s="18" t="e">
        <f>H14+H18+H126+H224</f>
        <v>#REF!</v>
      </c>
      <c r="I10" s="18" t="e">
        <f t="shared" si="1"/>
        <v>#REF!</v>
      </c>
      <c r="J10" s="18" t="e">
        <f>J14+J18+J126+J224</f>
        <v>#REF!</v>
      </c>
      <c r="K10" s="18" t="e">
        <f>K14+K18+K126+K224</f>
        <v>#REF!</v>
      </c>
      <c r="L10" s="18" t="e">
        <f>L14+L18+L126+L224</f>
        <v>#REF!</v>
      </c>
      <c r="M10" s="18" t="e">
        <f t="shared" si="2"/>
        <v>#REF!</v>
      </c>
      <c r="N10" s="18" t="e">
        <f>N14+N18+N126+N224</f>
        <v>#REF!</v>
      </c>
      <c r="O10" s="18" t="e">
        <f>O14+O18+O126+O224</f>
        <v>#REF!</v>
      </c>
      <c r="P10" s="18" t="e">
        <f>P14+P18+P126+P224</f>
        <v>#REF!</v>
      </c>
      <c r="Q10" s="18" t="e">
        <f t="shared" si="3"/>
        <v>#REF!</v>
      </c>
      <c r="R10" s="18" t="e">
        <f>R14+R18+R126+R224</f>
        <v>#REF!</v>
      </c>
      <c r="S10" s="18" t="e">
        <f>S14+S18+S126+S224</f>
        <v>#REF!</v>
      </c>
      <c r="T10" s="18" t="e">
        <f>T14+T18+T126+T224</f>
        <v>#REF!</v>
      </c>
    </row>
    <row r="11" spans="1:20" s="19" customFormat="1" ht="20.25" x14ac:dyDescent="0.25">
      <c r="A11" s="14"/>
      <c r="B11" s="15"/>
      <c r="C11" s="16"/>
      <c r="D11" s="17" t="s">
        <v>62</v>
      </c>
      <c r="E11" s="27">
        <f t="shared" si="0"/>
        <v>0</v>
      </c>
      <c r="F11" s="27">
        <f>F15+F19+F127+F225</f>
        <v>0</v>
      </c>
      <c r="G11" s="27">
        <f>G15+G19+G127+G225</f>
        <v>0</v>
      </c>
      <c r="H11" s="27">
        <f>H15+H19+H127+H225</f>
        <v>0</v>
      </c>
      <c r="I11" s="27">
        <f t="shared" si="1"/>
        <v>0</v>
      </c>
      <c r="J11" s="27">
        <f>J15+J19+J127+J225</f>
        <v>0</v>
      </c>
      <c r="K11" s="27">
        <f>K15+K19+K127+K225</f>
        <v>0</v>
      </c>
      <c r="L11" s="27">
        <f>L15+L19+L127+L225</f>
        <v>0</v>
      </c>
      <c r="M11" s="27">
        <f t="shared" si="2"/>
        <v>0</v>
      </c>
      <c r="N11" s="27">
        <f>N15+N19+N127+N225</f>
        <v>0</v>
      </c>
      <c r="O11" s="27">
        <f>O15+O19+O127+O225</f>
        <v>0</v>
      </c>
      <c r="P11" s="27">
        <f>P15+P19+P127+P225</f>
        <v>0</v>
      </c>
      <c r="Q11" s="27">
        <f t="shared" si="3"/>
        <v>0</v>
      </c>
      <c r="R11" s="27">
        <f>R15+R19+R127+R225</f>
        <v>0</v>
      </c>
      <c r="S11" s="27">
        <f>S15+S19+S127+S225</f>
        <v>0</v>
      </c>
      <c r="T11" s="27">
        <f>T15+T19+T127+T225</f>
        <v>0</v>
      </c>
    </row>
    <row r="12" spans="1:20" s="19" customFormat="1" ht="20.25" x14ac:dyDescent="0.25">
      <c r="A12" s="14"/>
      <c r="B12" s="15"/>
      <c r="C12" s="16"/>
      <c r="D12" s="17" t="s">
        <v>63</v>
      </c>
      <c r="E12" s="27" t="e">
        <f t="shared" si="0"/>
        <v>#REF!</v>
      </c>
      <c r="F12" s="27" t="e">
        <f>F16+F20+F128+F226</f>
        <v>#REF!</v>
      </c>
      <c r="G12" s="27" t="e">
        <f>G16+G20+G128+G226</f>
        <v>#REF!</v>
      </c>
      <c r="H12" s="27" t="e">
        <f>H16+H20+H128+H226</f>
        <v>#REF!</v>
      </c>
      <c r="I12" s="27" t="e">
        <f t="shared" si="1"/>
        <v>#REF!</v>
      </c>
      <c r="J12" s="27" t="e">
        <f>J16+J20+J128+J226</f>
        <v>#REF!</v>
      </c>
      <c r="K12" s="27" t="e">
        <f>K16+K20+K128+K226</f>
        <v>#REF!</v>
      </c>
      <c r="L12" s="27" t="e">
        <f>L16+L20+L128+L226</f>
        <v>#REF!</v>
      </c>
      <c r="M12" s="27" t="e">
        <f t="shared" si="2"/>
        <v>#REF!</v>
      </c>
      <c r="N12" s="27" t="e">
        <f>N16+N20+N128+N226</f>
        <v>#REF!</v>
      </c>
      <c r="O12" s="27" t="e">
        <f>O16+O20+O128+O226</f>
        <v>#REF!</v>
      </c>
      <c r="P12" s="27" t="e">
        <f>P16+P20+P128+P226</f>
        <v>#REF!</v>
      </c>
      <c r="Q12" s="27" t="e">
        <f t="shared" si="3"/>
        <v>#REF!</v>
      </c>
      <c r="R12" s="27" t="e">
        <f>R16+R20+R128+R226</f>
        <v>#REF!</v>
      </c>
      <c r="S12" s="27" t="e">
        <f>S16+S20+S128+S226</f>
        <v>#REF!</v>
      </c>
      <c r="T12" s="27" t="e">
        <f>T16+T20+T128+T226</f>
        <v>#REF!</v>
      </c>
    </row>
    <row r="13" spans="1:20" ht="18" x14ac:dyDescent="0.25">
      <c r="B13" s="31" t="s">
        <v>12</v>
      </c>
      <c r="C13" s="32"/>
      <c r="D13" s="33" t="s">
        <v>13</v>
      </c>
      <c r="E13" s="28">
        <f t="shared" si="0"/>
        <v>720000</v>
      </c>
      <c r="F13" s="30">
        <v>720000</v>
      </c>
      <c r="G13" s="30">
        <v>0</v>
      </c>
      <c r="H13" s="30">
        <v>0</v>
      </c>
      <c r="I13" s="28">
        <f t="shared" si="1"/>
        <v>730000</v>
      </c>
      <c r="J13" s="30">
        <v>730000</v>
      </c>
      <c r="K13" s="30">
        <v>0</v>
      </c>
      <c r="L13" s="30">
        <v>0</v>
      </c>
      <c r="M13" s="28">
        <f t="shared" si="2"/>
        <v>730000</v>
      </c>
      <c r="N13" s="30">
        <v>730000</v>
      </c>
      <c r="O13" s="30">
        <v>0</v>
      </c>
      <c r="P13" s="30">
        <v>0</v>
      </c>
      <c r="Q13" s="28">
        <f t="shared" si="3"/>
        <v>730000</v>
      </c>
      <c r="R13" s="30">
        <v>730000</v>
      </c>
      <c r="S13" s="30">
        <v>0</v>
      </c>
      <c r="T13" s="30">
        <v>0</v>
      </c>
    </row>
    <row r="14" spans="1:20" ht="18" x14ac:dyDescent="0.25">
      <c r="B14" s="20"/>
      <c r="C14" s="21"/>
      <c r="D14" s="22" t="s">
        <v>61</v>
      </c>
      <c r="E14" s="23">
        <f t="shared" si="0"/>
        <v>315</v>
      </c>
      <c r="F14" s="23">
        <f t="shared" ref="F14:L14" si="4">SUM(F15:F16)</f>
        <v>315</v>
      </c>
      <c r="G14" s="23">
        <f t="shared" si="4"/>
        <v>0</v>
      </c>
      <c r="H14" s="23">
        <f t="shared" si="4"/>
        <v>0</v>
      </c>
      <c r="I14" s="23">
        <f t="shared" si="1"/>
        <v>315</v>
      </c>
      <c r="J14" s="23">
        <f t="shared" si="4"/>
        <v>315</v>
      </c>
      <c r="K14" s="23">
        <f t="shared" si="4"/>
        <v>0</v>
      </c>
      <c r="L14" s="23">
        <f t="shared" si="4"/>
        <v>0</v>
      </c>
      <c r="M14" s="23">
        <f t="shared" si="2"/>
        <v>315</v>
      </c>
      <c r="N14" s="23">
        <f t="shared" ref="N14:P14" si="5">SUM(N15:N16)</f>
        <v>315</v>
      </c>
      <c r="O14" s="23">
        <f t="shared" si="5"/>
        <v>0</v>
      </c>
      <c r="P14" s="23">
        <f t="shared" si="5"/>
        <v>0</v>
      </c>
      <c r="Q14" s="23">
        <f t="shared" si="3"/>
        <v>315</v>
      </c>
      <c r="R14" s="23">
        <f t="shared" ref="R14:T14" si="6">SUM(R15:R16)</f>
        <v>315</v>
      </c>
      <c r="S14" s="23">
        <f t="shared" si="6"/>
        <v>0</v>
      </c>
      <c r="T14" s="23">
        <f t="shared" si="6"/>
        <v>0</v>
      </c>
    </row>
    <row r="15" spans="1:20" ht="18" x14ac:dyDescent="0.25">
      <c r="B15" s="20"/>
      <c r="C15" s="21"/>
      <c r="D15" s="45" t="s">
        <v>242</v>
      </c>
      <c r="E15" s="8">
        <f t="shared" si="0"/>
        <v>0</v>
      </c>
      <c r="F15" s="8">
        <v>0</v>
      </c>
      <c r="G15" s="8">
        <v>0</v>
      </c>
      <c r="H15" s="8">
        <v>0</v>
      </c>
      <c r="I15" s="8">
        <f t="shared" si="1"/>
        <v>0</v>
      </c>
      <c r="J15" s="8">
        <v>0</v>
      </c>
      <c r="K15" s="8">
        <v>0</v>
      </c>
      <c r="L15" s="8">
        <v>0</v>
      </c>
      <c r="M15" s="8">
        <f t="shared" si="2"/>
        <v>0</v>
      </c>
      <c r="N15" s="8">
        <v>0</v>
      </c>
      <c r="O15" s="8">
        <v>0</v>
      </c>
      <c r="P15" s="8">
        <v>0</v>
      </c>
      <c r="Q15" s="8">
        <f t="shared" si="3"/>
        <v>0</v>
      </c>
      <c r="R15" s="8">
        <v>0</v>
      </c>
      <c r="S15" s="8">
        <v>0</v>
      </c>
      <c r="T15" s="8">
        <v>0</v>
      </c>
    </row>
    <row r="16" spans="1:20" ht="18" x14ac:dyDescent="0.25">
      <c r="B16" s="20"/>
      <c r="C16" s="21"/>
      <c r="D16" s="45" t="s">
        <v>65</v>
      </c>
      <c r="E16" s="8">
        <f t="shared" si="0"/>
        <v>315</v>
      </c>
      <c r="F16" s="8">
        <v>315</v>
      </c>
      <c r="G16" s="8">
        <v>0</v>
      </c>
      <c r="H16" s="8">
        <v>0</v>
      </c>
      <c r="I16" s="8">
        <f t="shared" si="1"/>
        <v>315</v>
      </c>
      <c r="J16" s="8">
        <v>315</v>
      </c>
      <c r="K16" s="8">
        <v>0</v>
      </c>
      <c r="L16" s="8">
        <v>0</v>
      </c>
      <c r="M16" s="8">
        <f t="shared" si="2"/>
        <v>315</v>
      </c>
      <c r="N16" s="8">
        <v>315</v>
      </c>
      <c r="O16" s="8">
        <v>0</v>
      </c>
      <c r="P16" s="8">
        <v>0</v>
      </c>
      <c r="Q16" s="8">
        <f t="shared" si="3"/>
        <v>315</v>
      </c>
      <c r="R16" s="8">
        <v>315</v>
      </c>
      <c r="S16" s="8">
        <v>0</v>
      </c>
      <c r="T16" s="8">
        <v>0</v>
      </c>
    </row>
    <row r="17" spans="2:20" ht="17.25" x14ac:dyDescent="0.25">
      <c r="B17" s="40" t="s">
        <v>14</v>
      </c>
      <c r="C17" s="41"/>
      <c r="D17" s="42" t="s">
        <v>9</v>
      </c>
      <c r="E17" s="43" t="e">
        <f t="shared" si="0"/>
        <v>#REF!</v>
      </c>
      <c r="F17" s="44" t="e">
        <f>F21+F31+F41+F50+F57+#REF!+F61+F74+F85+F95+F106+F117</f>
        <v>#REF!</v>
      </c>
      <c r="G17" s="44" t="e">
        <f>G21+G31+G41+G50+G57+#REF!+G61+G74+G85+G95+G106+G117</f>
        <v>#REF!</v>
      </c>
      <c r="H17" s="44" t="e">
        <f>H21+H31+H41+H50+H57+#REF!+H61+H74+H85+H95+H106+H117</f>
        <v>#REF!</v>
      </c>
      <c r="I17" s="43" t="e">
        <f t="shared" si="1"/>
        <v>#REF!</v>
      </c>
      <c r="J17" s="44" t="e">
        <f>J21+J31+J41+J50+J57+#REF!+J61+J74+J85+J95+J106+J117</f>
        <v>#REF!</v>
      </c>
      <c r="K17" s="44" t="e">
        <f>K21+K31+K41+K50+K57+#REF!+K61+K74+K85+K95+K106+K117</f>
        <v>#REF!</v>
      </c>
      <c r="L17" s="44" t="e">
        <f>L21+L31+L41+L50+L57+#REF!+L61+L74+L85+L95+L106+L117</f>
        <v>#REF!</v>
      </c>
      <c r="M17" s="43" t="e">
        <f t="shared" si="2"/>
        <v>#REF!</v>
      </c>
      <c r="N17" s="44" t="e">
        <f>N21+N31+N41+N50+N57+#REF!+N61+N74+N85+N95+N106+N117</f>
        <v>#REF!</v>
      </c>
      <c r="O17" s="44" t="e">
        <f>O21+O31+O41+O50+O57+#REF!+O61+O74+O85+O95+O106+O117</f>
        <v>#REF!</v>
      </c>
      <c r="P17" s="44" t="e">
        <f>P21+P31+P41+P50+P57+#REF!+P61+P74+P85+P95+P106+P117</f>
        <v>#REF!</v>
      </c>
      <c r="Q17" s="43" t="e">
        <f t="shared" si="3"/>
        <v>#REF!</v>
      </c>
      <c r="R17" s="44" t="e">
        <f>R21+R31+R41+R50+R57+#REF!+R61+R74+R85+R95+R106+R117</f>
        <v>#REF!</v>
      </c>
      <c r="S17" s="44" t="e">
        <f>S21+S31+S41+S50+S57+#REF!+S61+S74+S85+S95+S106+S117</f>
        <v>#REF!</v>
      </c>
      <c r="T17" s="44" t="e">
        <f>T21+T31+T41+T50+T57+#REF!+T61+T74+T85+T95+T106+T117</f>
        <v>#REF!</v>
      </c>
    </row>
    <row r="18" spans="2:20" ht="18" x14ac:dyDescent="0.25">
      <c r="B18" s="20"/>
      <c r="C18" s="21"/>
      <c r="D18" s="22" t="s">
        <v>61</v>
      </c>
      <c r="E18" s="23" t="e">
        <f t="shared" si="0"/>
        <v>#REF!</v>
      </c>
      <c r="F18" s="23" t="e">
        <f t="shared" ref="F18" si="7">SUM(F19:F20)</f>
        <v>#REF!</v>
      </c>
      <c r="G18" s="23" t="e">
        <f t="shared" ref="G18" si="8">SUM(G19:G20)</f>
        <v>#REF!</v>
      </c>
      <c r="H18" s="23" t="e">
        <f t="shared" ref="H18" si="9">SUM(H19:H20)</f>
        <v>#REF!</v>
      </c>
      <c r="I18" s="23" t="e">
        <f t="shared" si="1"/>
        <v>#REF!</v>
      </c>
      <c r="J18" s="23" t="e">
        <f t="shared" ref="J18" si="10">SUM(J19:J20)</f>
        <v>#REF!</v>
      </c>
      <c r="K18" s="23" t="e">
        <f t="shared" ref="K18" si="11">SUM(K19:K20)</f>
        <v>#REF!</v>
      </c>
      <c r="L18" s="23" t="e">
        <f t="shared" ref="L18" si="12">SUM(L19:L20)</f>
        <v>#REF!</v>
      </c>
      <c r="M18" s="23" t="e">
        <f t="shared" si="2"/>
        <v>#REF!</v>
      </c>
      <c r="N18" s="23" t="e">
        <f t="shared" ref="N18" si="13">SUM(N19:N20)</f>
        <v>#REF!</v>
      </c>
      <c r="O18" s="23" t="e">
        <f t="shared" ref="O18" si="14">SUM(O19:O20)</f>
        <v>#REF!</v>
      </c>
      <c r="P18" s="23" t="e">
        <f t="shared" ref="P18" si="15">SUM(P19:P20)</f>
        <v>#REF!</v>
      </c>
      <c r="Q18" s="23" t="e">
        <f t="shared" si="3"/>
        <v>#REF!</v>
      </c>
      <c r="R18" s="23" t="e">
        <f t="shared" ref="R18:T18" si="16">SUM(R19:R20)</f>
        <v>#REF!</v>
      </c>
      <c r="S18" s="23" t="e">
        <f t="shared" si="16"/>
        <v>#REF!</v>
      </c>
      <c r="T18" s="23" t="e">
        <f t="shared" si="16"/>
        <v>#REF!</v>
      </c>
    </row>
    <row r="19" spans="2:20" ht="18" x14ac:dyDescent="0.25">
      <c r="B19" s="20"/>
      <c r="C19" s="21"/>
      <c r="D19" s="45" t="s">
        <v>242</v>
      </c>
      <c r="E19" s="8">
        <f t="shared" si="0"/>
        <v>0</v>
      </c>
      <c r="F19" s="8">
        <v>0</v>
      </c>
      <c r="G19" s="8">
        <v>0</v>
      </c>
      <c r="H19" s="8">
        <v>0</v>
      </c>
      <c r="I19" s="8">
        <f t="shared" si="1"/>
        <v>0</v>
      </c>
      <c r="J19" s="8">
        <v>0</v>
      </c>
      <c r="K19" s="8">
        <v>0</v>
      </c>
      <c r="L19" s="8">
        <v>0</v>
      </c>
      <c r="M19" s="8">
        <f t="shared" si="2"/>
        <v>0</v>
      </c>
      <c r="N19" s="8">
        <v>0</v>
      </c>
      <c r="O19" s="8">
        <v>0</v>
      </c>
      <c r="P19" s="8">
        <v>0</v>
      </c>
      <c r="Q19" s="8">
        <f t="shared" si="3"/>
        <v>0</v>
      </c>
      <c r="R19" s="8">
        <v>0</v>
      </c>
      <c r="S19" s="8">
        <v>0</v>
      </c>
      <c r="T19" s="8">
        <v>0</v>
      </c>
    </row>
    <row r="20" spans="2:20" ht="18" x14ac:dyDescent="0.25">
      <c r="B20" s="20"/>
      <c r="C20" s="21"/>
      <c r="D20" s="45" t="s">
        <v>65</v>
      </c>
      <c r="E20" s="46" t="e">
        <f t="shared" si="0"/>
        <v>#REF!</v>
      </c>
      <c r="F20" s="46" t="e">
        <f>F24+F34+F44+F53+F60+#REF!+F64+F77+F88+F98+F109+F120</f>
        <v>#REF!</v>
      </c>
      <c r="G20" s="46" t="e">
        <f>G24+G34+G44+G53+G60+#REF!+G64+G77+G88+G98+G109+G120</f>
        <v>#REF!</v>
      </c>
      <c r="H20" s="46" t="e">
        <f>H24+H34+H44+H53+H60+#REF!+H64+H77+H88+H98+H109+H120</f>
        <v>#REF!</v>
      </c>
      <c r="I20" s="46" t="e">
        <f t="shared" si="1"/>
        <v>#REF!</v>
      </c>
      <c r="J20" s="46" t="e">
        <f>J24+J34+J44+J53+J60+#REF!+J64+J77+J88+J98+J109+J120</f>
        <v>#REF!</v>
      </c>
      <c r="K20" s="46" t="e">
        <f>K24+K34+K44+K53+K60+#REF!+K64+K77+K88+K98+K109+K120</f>
        <v>#REF!</v>
      </c>
      <c r="L20" s="46" t="e">
        <f>L24+L34+L44+L53+L60+#REF!+L64+L77+L88+L98+L109+L120</f>
        <v>#REF!</v>
      </c>
      <c r="M20" s="46" t="e">
        <f t="shared" si="2"/>
        <v>#REF!</v>
      </c>
      <c r="N20" s="46" t="e">
        <f>N24+N34+N44+N53+N60+#REF!+N64+N77+N88+N98+N109+N120</f>
        <v>#REF!</v>
      </c>
      <c r="O20" s="46" t="e">
        <f>O24+O34+O44+O53+O60+#REF!+O64+O77+O88+O98+O109+O120</f>
        <v>#REF!</v>
      </c>
      <c r="P20" s="46" t="e">
        <f>P24+P34+P44+P53+P60+#REF!+P64+P77+P88+P98+P109+P120</f>
        <v>#REF!</v>
      </c>
      <c r="Q20" s="46" t="e">
        <f t="shared" si="3"/>
        <v>#REF!</v>
      </c>
      <c r="R20" s="46" t="e">
        <f>R24+R34+R44+R53+R60+#REF!+R64+R77+R88+R98+R109+R120</f>
        <v>#REF!</v>
      </c>
      <c r="S20" s="46" t="e">
        <f>S24+S34+S44+S53+S60+#REF!+S64+S77+S88+S98+S109+S120</f>
        <v>#REF!</v>
      </c>
      <c r="T20" s="46" t="e">
        <f>T24+T34+T44+T53+T60+#REF!+T64+T77+T88+T98+T109+T120</f>
        <v>#REF!</v>
      </c>
    </row>
    <row r="21" spans="2:20" ht="31.5" x14ac:dyDescent="0.25">
      <c r="B21" s="31" t="s">
        <v>15</v>
      </c>
      <c r="C21" s="32"/>
      <c r="D21" s="33" t="s">
        <v>16</v>
      </c>
      <c r="E21" s="34">
        <f t="shared" si="0"/>
        <v>1830</v>
      </c>
      <c r="F21" s="35">
        <f>F25+F26+F27+F28+F29+F30</f>
        <v>1830</v>
      </c>
      <c r="G21" s="35">
        <f t="shared" ref="G21:H21" si="17">SUM(G25:G28)</f>
        <v>0</v>
      </c>
      <c r="H21" s="35">
        <f t="shared" si="17"/>
        <v>0</v>
      </c>
      <c r="I21" s="34">
        <f t="shared" si="1"/>
        <v>1970</v>
      </c>
      <c r="J21" s="35">
        <f>J25+J26+J27+J28+J29+J30</f>
        <v>1970</v>
      </c>
      <c r="K21" s="35">
        <f t="shared" ref="K21:P21" si="18">SUM(K25:K29)</f>
        <v>0</v>
      </c>
      <c r="L21" s="35">
        <f t="shared" si="18"/>
        <v>0</v>
      </c>
      <c r="M21" s="34">
        <f t="shared" si="2"/>
        <v>1970</v>
      </c>
      <c r="N21" s="35">
        <f>N25+N26+N27+N28+N29+N30</f>
        <v>1970</v>
      </c>
      <c r="O21" s="35">
        <f t="shared" si="18"/>
        <v>0</v>
      </c>
      <c r="P21" s="35">
        <f t="shared" si="18"/>
        <v>0</v>
      </c>
      <c r="Q21" s="34">
        <f t="shared" si="3"/>
        <v>1970</v>
      </c>
      <c r="R21" s="35">
        <f>R25+R26+R27+R28+R29+R30</f>
        <v>1970</v>
      </c>
      <c r="S21" s="35">
        <f t="shared" ref="S21:T21" si="19">SUM(S25:S29)</f>
        <v>0</v>
      </c>
      <c r="T21" s="35">
        <f t="shared" si="19"/>
        <v>0</v>
      </c>
    </row>
    <row r="22" spans="2:20" ht="18" x14ac:dyDescent="0.25">
      <c r="B22" s="20"/>
      <c r="C22" s="21"/>
      <c r="D22" s="22" t="s">
        <v>61</v>
      </c>
      <c r="E22" s="23">
        <f t="shared" si="0"/>
        <v>0</v>
      </c>
      <c r="F22" s="23">
        <f t="shared" ref="F22" si="20">SUM(F23:F24)</f>
        <v>0</v>
      </c>
      <c r="G22" s="23">
        <f t="shared" ref="G22" si="21">SUM(G23:G24)</f>
        <v>0</v>
      </c>
      <c r="H22" s="23">
        <f t="shared" ref="H22" si="22">SUM(H23:H24)</f>
        <v>0</v>
      </c>
      <c r="I22" s="23">
        <f t="shared" si="1"/>
        <v>0</v>
      </c>
      <c r="J22" s="23">
        <f t="shared" ref="J22" si="23">SUM(J23:J24)</f>
        <v>0</v>
      </c>
      <c r="K22" s="23">
        <f t="shared" ref="K22" si="24">SUM(K23:K24)</f>
        <v>0</v>
      </c>
      <c r="L22" s="23">
        <f t="shared" ref="L22" si="25">SUM(L23:L24)</f>
        <v>0</v>
      </c>
      <c r="M22" s="23">
        <f t="shared" si="2"/>
        <v>0</v>
      </c>
      <c r="N22" s="23">
        <f t="shared" ref="N22" si="26">SUM(N23:N24)</f>
        <v>0</v>
      </c>
      <c r="O22" s="23">
        <f t="shared" ref="O22" si="27">SUM(O23:O24)</f>
        <v>0</v>
      </c>
      <c r="P22" s="23">
        <f t="shared" ref="P22" si="28">SUM(P23:P24)</f>
        <v>0</v>
      </c>
      <c r="Q22" s="23">
        <f t="shared" si="3"/>
        <v>0</v>
      </c>
      <c r="R22" s="23">
        <f t="shared" ref="R22:T22" si="29">SUM(R23:R24)</f>
        <v>0</v>
      </c>
      <c r="S22" s="23">
        <f t="shared" si="29"/>
        <v>0</v>
      </c>
      <c r="T22" s="23">
        <f t="shared" si="29"/>
        <v>0</v>
      </c>
    </row>
    <row r="23" spans="2:20" ht="18" x14ac:dyDescent="0.25">
      <c r="B23" s="20"/>
      <c r="C23" s="21"/>
      <c r="D23" s="45" t="s">
        <v>242</v>
      </c>
      <c r="E23" s="8">
        <f t="shared" si="0"/>
        <v>0</v>
      </c>
      <c r="F23" s="8">
        <v>0</v>
      </c>
      <c r="G23" s="8">
        <v>0</v>
      </c>
      <c r="H23" s="8">
        <v>0</v>
      </c>
      <c r="I23" s="8">
        <f t="shared" si="1"/>
        <v>0</v>
      </c>
      <c r="J23" s="8">
        <v>0</v>
      </c>
      <c r="K23" s="8">
        <v>0</v>
      </c>
      <c r="L23" s="8">
        <v>0</v>
      </c>
      <c r="M23" s="8">
        <f t="shared" si="2"/>
        <v>0</v>
      </c>
      <c r="N23" s="8">
        <v>0</v>
      </c>
      <c r="O23" s="8">
        <v>0</v>
      </c>
      <c r="P23" s="8">
        <v>0</v>
      </c>
      <c r="Q23" s="8">
        <f t="shared" si="3"/>
        <v>0</v>
      </c>
      <c r="R23" s="8">
        <v>0</v>
      </c>
      <c r="S23" s="8">
        <v>0</v>
      </c>
      <c r="T23" s="8">
        <v>0</v>
      </c>
    </row>
    <row r="24" spans="2:20" ht="18" x14ac:dyDescent="0.25">
      <c r="B24" s="20"/>
      <c r="C24" s="21"/>
      <c r="D24" s="45" t="s">
        <v>65</v>
      </c>
      <c r="E24" s="23">
        <f t="shared" si="0"/>
        <v>0</v>
      </c>
      <c r="F24" s="8">
        <v>0</v>
      </c>
      <c r="G24" s="8">
        <v>0</v>
      </c>
      <c r="H24" s="8">
        <v>0</v>
      </c>
      <c r="I24" s="23">
        <f t="shared" si="1"/>
        <v>0</v>
      </c>
      <c r="J24" s="8">
        <v>0</v>
      </c>
      <c r="K24" s="8">
        <v>0</v>
      </c>
      <c r="L24" s="8">
        <v>0</v>
      </c>
      <c r="M24" s="23">
        <f t="shared" si="2"/>
        <v>0</v>
      </c>
      <c r="N24" s="8">
        <v>0</v>
      </c>
      <c r="O24" s="8">
        <v>0</v>
      </c>
      <c r="P24" s="8">
        <v>0</v>
      </c>
      <c r="Q24" s="23">
        <f t="shared" si="3"/>
        <v>0</v>
      </c>
      <c r="R24" s="8">
        <v>0</v>
      </c>
      <c r="S24" s="8">
        <v>0</v>
      </c>
      <c r="T24" s="8">
        <v>0</v>
      </c>
    </row>
    <row r="25" spans="2:20" ht="15.75" x14ac:dyDescent="0.25">
      <c r="B25" s="5"/>
      <c r="C25" s="6" t="s">
        <v>67</v>
      </c>
      <c r="D25" s="29" t="s">
        <v>68</v>
      </c>
      <c r="E25" s="11">
        <f t="shared" si="0"/>
        <v>1074</v>
      </c>
      <c r="F25" s="9">
        <v>1074</v>
      </c>
      <c r="G25" s="8">
        <v>0</v>
      </c>
      <c r="H25" s="8">
        <v>0</v>
      </c>
      <c r="I25" s="11">
        <f t="shared" si="1"/>
        <v>1209</v>
      </c>
      <c r="J25" s="9">
        <v>1209</v>
      </c>
      <c r="K25" s="8">
        <v>0</v>
      </c>
      <c r="L25" s="8">
        <v>0</v>
      </c>
      <c r="M25" s="11">
        <f t="shared" si="2"/>
        <v>1209</v>
      </c>
      <c r="N25" s="9">
        <v>1209</v>
      </c>
      <c r="O25" s="8">
        <v>0</v>
      </c>
      <c r="P25" s="8">
        <v>0</v>
      </c>
      <c r="Q25" s="11">
        <f t="shared" si="3"/>
        <v>1209</v>
      </c>
      <c r="R25" s="9">
        <v>1209</v>
      </c>
      <c r="S25" s="8">
        <v>0</v>
      </c>
      <c r="T25" s="8">
        <v>0</v>
      </c>
    </row>
    <row r="26" spans="2:20" ht="15.75" x14ac:dyDescent="0.25">
      <c r="B26" s="5"/>
      <c r="C26" s="6" t="s">
        <v>69</v>
      </c>
      <c r="D26" s="7" t="s">
        <v>235</v>
      </c>
      <c r="E26" s="11">
        <f t="shared" si="0"/>
        <v>34</v>
      </c>
      <c r="F26" s="9">
        <v>34</v>
      </c>
      <c r="G26" s="8">
        <v>0</v>
      </c>
      <c r="H26" s="8">
        <v>0</v>
      </c>
      <c r="I26" s="11">
        <f t="shared" si="1"/>
        <v>34</v>
      </c>
      <c r="J26" s="9">
        <v>34</v>
      </c>
      <c r="K26" s="8">
        <v>0</v>
      </c>
      <c r="L26" s="8">
        <v>0</v>
      </c>
      <c r="M26" s="11">
        <f t="shared" si="2"/>
        <v>34</v>
      </c>
      <c r="N26" s="9">
        <v>34</v>
      </c>
      <c r="O26" s="8">
        <v>0</v>
      </c>
      <c r="P26" s="8">
        <v>0</v>
      </c>
      <c r="Q26" s="11">
        <f t="shared" si="3"/>
        <v>34</v>
      </c>
      <c r="R26" s="9">
        <v>34</v>
      </c>
      <c r="S26" s="8">
        <v>0</v>
      </c>
      <c r="T26" s="8">
        <v>0</v>
      </c>
    </row>
    <row r="27" spans="2:20" ht="30" x14ac:dyDescent="0.25">
      <c r="B27" s="5"/>
      <c r="C27" s="6" t="s">
        <v>70</v>
      </c>
      <c r="D27" s="7" t="s">
        <v>71</v>
      </c>
      <c r="E27" s="11">
        <f t="shared" si="0"/>
        <v>161</v>
      </c>
      <c r="F27" s="9">
        <v>161</v>
      </c>
      <c r="G27" s="8">
        <v>0</v>
      </c>
      <c r="H27" s="8">
        <v>0</v>
      </c>
      <c r="I27" s="11">
        <f t="shared" si="1"/>
        <v>161</v>
      </c>
      <c r="J27" s="9">
        <v>161</v>
      </c>
      <c r="K27" s="8">
        <v>0</v>
      </c>
      <c r="L27" s="8">
        <v>0</v>
      </c>
      <c r="M27" s="11">
        <f t="shared" si="2"/>
        <v>161</v>
      </c>
      <c r="N27" s="9">
        <v>161</v>
      </c>
      <c r="O27" s="8">
        <v>0</v>
      </c>
      <c r="P27" s="8">
        <v>0</v>
      </c>
      <c r="Q27" s="11">
        <f t="shared" si="3"/>
        <v>161</v>
      </c>
      <c r="R27" s="9">
        <v>161</v>
      </c>
      <c r="S27" s="8">
        <v>0</v>
      </c>
      <c r="T27" s="8">
        <v>0</v>
      </c>
    </row>
    <row r="28" spans="2:20" ht="15.75" x14ac:dyDescent="0.25">
      <c r="B28" s="5"/>
      <c r="C28" s="6" t="s">
        <v>72</v>
      </c>
      <c r="D28" s="7" t="s">
        <v>73</v>
      </c>
      <c r="E28" s="11">
        <f t="shared" si="0"/>
        <v>416</v>
      </c>
      <c r="F28" s="9">
        <v>416</v>
      </c>
      <c r="G28" s="8">
        <v>0</v>
      </c>
      <c r="H28" s="8">
        <v>0</v>
      </c>
      <c r="I28" s="11">
        <f t="shared" si="1"/>
        <v>420</v>
      </c>
      <c r="J28" s="9">
        <v>420</v>
      </c>
      <c r="K28" s="8">
        <v>0</v>
      </c>
      <c r="L28" s="8">
        <v>0</v>
      </c>
      <c r="M28" s="11">
        <f t="shared" si="2"/>
        <v>420</v>
      </c>
      <c r="N28" s="9">
        <v>420</v>
      </c>
      <c r="O28" s="8">
        <v>0</v>
      </c>
      <c r="P28" s="8">
        <v>0</v>
      </c>
      <c r="Q28" s="11">
        <f t="shared" si="3"/>
        <v>420</v>
      </c>
      <c r="R28" s="9">
        <v>420</v>
      </c>
      <c r="S28" s="8">
        <v>0</v>
      </c>
      <c r="T28" s="8">
        <v>0</v>
      </c>
    </row>
    <row r="29" spans="2:20" ht="15.75" x14ac:dyDescent="0.25">
      <c r="B29" s="5"/>
      <c r="C29" s="6" t="s">
        <v>74</v>
      </c>
      <c r="D29" s="7" t="s">
        <v>75</v>
      </c>
      <c r="E29" s="11">
        <f t="shared" si="0"/>
        <v>109</v>
      </c>
      <c r="F29" s="9">
        <v>109</v>
      </c>
      <c r="G29" s="8">
        <v>0</v>
      </c>
      <c r="H29" s="8">
        <v>0</v>
      </c>
      <c r="I29" s="11">
        <f t="shared" si="1"/>
        <v>110</v>
      </c>
      <c r="J29" s="9">
        <v>110</v>
      </c>
      <c r="K29" s="8">
        <v>0</v>
      </c>
      <c r="L29" s="8">
        <v>0</v>
      </c>
      <c r="M29" s="11">
        <f t="shared" si="2"/>
        <v>110</v>
      </c>
      <c r="N29" s="9">
        <v>110</v>
      </c>
      <c r="O29" s="8">
        <v>0</v>
      </c>
      <c r="P29" s="8">
        <v>0</v>
      </c>
      <c r="Q29" s="11">
        <f t="shared" si="3"/>
        <v>110</v>
      </c>
      <c r="R29" s="9">
        <v>110</v>
      </c>
      <c r="S29" s="8">
        <v>0</v>
      </c>
      <c r="T29" s="8">
        <v>0</v>
      </c>
    </row>
    <row r="30" spans="2:20" ht="30" x14ac:dyDescent="0.25">
      <c r="B30" s="5"/>
      <c r="C30" s="6" t="s">
        <v>244</v>
      </c>
      <c r="D30" s="7" t="s">
        <v>243</v>
      </c>
      <c r="E30" s="11">
        <f t="shared" si="0"/>
        <v>36</v>
      </c>
      <c r="F30" s="9">
        <v>36</v>
      </c>
      <c r="G30" s="8">
        <v>0</v>
      </c>
      <c r="H30" s="8">
        <v>0</v>
      </c>
      <c r="I30" s="11">
        <f t="shared" si="1"/>
        <v>36</v>
      </c>
      <c r="J30" s="9">
        <v>36</v>
      </c>
      <c r="K30" s="8">
        <v>0</v>
      </c>
      <c r="L30" s="8">
        <v>0</v>
      </c>
      <c r="M30" s="11">
        <f t="shared" si="2"/>
        <v>36</v>
      </c>
      <c r="N30" s="9">
        <v>36</v>
      </c>
      <c r="O30" s="8">
        <v>0</v>
      </c>
      <c r="P30" s="8">
        <v>0</v>
      </c>
      <c r="Q30" s="11">
        <f t="shared" si="3"/>
        <v>36</v>
      </c>
      <c r="R30" s="9">
        <v>36</v>
      </c>
      <c r="S30" s="8">
        <v>0</v>
      </c>
      <c r="T30" s="8">
        <v>0</v>
      </c>
    </row>
    <row r="31" spans="2:20" ht="31.5" x14ac:dyDescent="0.25">
      <c r="B31" s="31" t="s">
        <v>18</v>
      </c>
      <c r="C31" s="32"/>
      <c r="D31" s="33" t="s">
        <v>17</v>
      </c>
      <c r="E31" s="34">
        <f t="shared" si="0"/>
        <v>22400</v>
      </c>
      <c r="F31" s="35">
        <f>F35+F36+F37+F38+F39+F40</f>
        <v>22400</v>
      </c>
      <c r="G31" s="35">
        <f t="shared" ref="G31:P31" si="30">SUM(G35:G39)</f>
        <v>0</v>
      </c>
      <c r="H31" s="35">
        <f t="shared" si="30"/>
        <v>0</v>
      </c>
      <c r="I31" s="34">
        <f t="shared" si="1"/>
        <v>22500</v>
      </c>
      <c r="J31" s="35">
        <f>J35+J36+J37+J38+J39+J40</f>
        <v>22500</v>
      </c>
      <c r="K31" s="35">
        <f t="shared" si="30"/>
        <v>0</v>
      </c>
      <c r="L31" s="35">
        <f t="shared" si="30"/>
        <v>0</v>
      </c>
      <c r="M31" s="34">
        <f t="shared" si="2"/>
        <v>22500</v>
      </c>
      <c r="N31" s="35">
        <f>N35+N36+N37+N38+N39+N40</f>
        <v>22500</v>
      </c>
      <c r="O31" s="35">
        <f t="shared" si="30"/>
        <v>0</v>
      </c>
      <c r="P31" s="35">
        <f t="shared" si="30"/>
        <v>0</v>
      </c>
      <c r="Q31" s="34">
        <f t="shared" si="3"/>
        <v>22500</v>
      </c>
      <c r="R31" s="35">
        <f>R35+R36+R37+R38+R39+R40</f>
        <v>22500</v>
      </c>
      <c r="S31" s="35">
        <f t="shared" ref="S31:T31" si="31">SUM(S35:S39)</f>
        <v>0</v>
      </c>
      <c r="T31" s="35">
        <f t="shared" si="31"/>
        <v>0</v>
      </c>
    </row>
    <row r="32" spans="2:20" ht="18" x14ac:dyDescent="0.25">
      <c r="B32" s="20"/>
      <c r="C32" s="21"/>
      <c r="D32" s="22" t="s">
        <v>61</v>
      </c>
      <c r="E32" s="23">
        <f t="shared" si="0"/>
        <v>0</v>
      </c>
      <c r="F32" s="23">
        <f t="shared" ref="F32" si="32">SUM(F33:F34)</f>
        <v>0</v>
      </c>
      <c r="G32" s="23">
        <f t="shared" ref="G32" si="33">SUM(G33:G34)</f>
        <v>0</v>
      </c>
      <c r="H32" s="23">
        <f t="shared" ref="H32" si="34">SUM(H33:H34)</f>
        <v>0</v>
      </c>
      <c r="I32" s="23">
        <f t="shared" si="1"/>
        <v>0</v>
      </c>
      <c r="J32" s="23">
        <f t="shared" ref="J32" si="35">SUM(J33:J34)</f>
        <v>0</v>
      </c>
      <c r="K32" s="23">
        <f t="shared" ref="K32" si="36">SUM(K33:K34)</f>
        <v>0</v>
      </c>
      <c r="L32" s="23">
        <f t="shared" ref="L32" si="37">SUM(L33:L34)</f>
        <v>0</v>
      </c>
      <c r="M32" s="23">
        <f t="shared" si="2"/>
        <v>0</v>
      </c>
      <c r="N32" s="23">
        <f t="shared" ref="N32" si="38">SUM(N33:N34)</f>
        <v>0</v>
      </c>
      <c r="O32" s="23">
        <f t="shared" ref="O32" si="39">SUM(O33:O34)</f>
        <v>0</v>
      </c>
      <c r="P32" s="23">
        <f t="shared" ref="P32" si="40">SUM(P33:P34)</f>
        <v>0</v>
      </c>
      <c r="Q32" s="23">
        <f t="shared" si="3"/>
        <v>0</v>
      </c>
      <c r="R32" s="23">
        <f t="shared" ref="R32:T32" si="41">SUM(R33:R34)</f>
        <v>0</v>
      </c>
      <c r="S32" s="23">
        <f t="shared" si="41"/>
        <v>0</v>
      </c>
      <c r="T32" s="23">
        <f t="shared" si="41"/>
        <v>0</v>
      </c>
    </row>
    <row r="33" spans="2:20" ht="18" x14ac:dyDescent="0.25">
      <c r="B33" s="20"/>
      <c r="C33" s="21"/>
      <c r="D33" s="45" t="s">
        <v>242</v>
      </c>
      <c r="E33" s="8">
        <f t="shared" si="0"/>
        <v>0</v>
      </c>
      <c r="F33" s="8">
        <v>0</v>
      </c>
      <c r="G33" s="8">
        <v>0</v>
      </c>
      <c r="H33" s="8">
        <v>0</v>
      </c>
      <c r="I33" s="8">
        <f t="shared" si="1"/>
        <v>0</v>
      </c>
      <c r="J33" s="8">
        <v>0</v>
      </c>
      <c r="K33" s="8">
        <v>0</v>
      </c>
      <c r="L33" s="8">
        <v>0</v>
      </c>
      <c r="M33" s="8">
        <f t="shared" si="2"/>
        <v>0</v>
      </c>
      <c r="N33" s="8">
        <v>0</v>
      </c>
      <c r="O33" s="8">
        <v>0</v>
      </c>
      <c r="P33" s="8">
        <v>0</v>
      </c>
      <c r="Q33" s="8">
        <f t="shared" si="3"/>
        <v>0</v>
      </c>
      <c r="R33" s="8">
        <v>0</v>
      </c>
      <c r="S33" s="8">
        <v>0</v>
      </c>
      <c r="T33" s="8">
        <v>0</v>
      </c>
    </row>
    <row r="34" spans="2:20" ht="18" x14ac:dyDescent="0.25">
      <c r="B34" s="20"/>
      <c r="C34" s="21"/>
      <c r="D34" s="45" t="s">
        <v>65</v>
      </c>
      <c r="E34" s="23">
        <f t="shared" si="0"/>
        <v>0</v>
      </c>
      <c r="F34" s="9">
        <v>0</v>
      </c>
      <c r="G34" s="8">
        <v>0</v>
      </c>
      <c r="H34" s="8">
        <v>0</v>
      </c>
      <c r="I34" s="23">
        <f t="shared" si="1"/>
        <v>0</v>
      </c>
      <c r="J34" s="8">
        <v>0</v>
      </c>
      <c r="K34" s="8">
        <v>0</v>
      </c>
      <c r="L34" s="8">
        <v>0</v>
      </c>
      <c r="M34" s="23">
        <f t="shared" si="2"/>
        <v>0</v>
      </c>
      <c r="N34" s="8">
        <v>0</v>
      </c>
      <c r="O34" s="8">
        <v>0</v>
      </c>
      <c r="P34" s="8">
        <v>0</v>
      </c>
      <c r="Q34" s="23">
        <f t="shared" si="3"/>
        <v>0</v>
      </c>
      <c r="R34" s="8">
        <v>0</v>
      </c>
      <c r="S34" s="8">
        <v>0</v>
      </c>
      <c r="T34" s="8">
        <v>0</v>
      </c>
    </row>
    <row r="35" spans="2:20" ht="15.75" x14ac:dyDescent="0.25">
      <c r="B35" s="5"/>
      <c r="C35" s="6" t="s">
        <v>76</v>
      </c>
      <c r="D35" s="7" t="s">
        <v>77</v>
      </c>
      <c r="E35" s="11">
        <f t="shared" si="0"/>
        <v>14117</v>
      </c>
      <c r="F35" s="9">
        <v>14117</v>
      </c>
      <c r="G35" s="8">
        <v>0</v>
      </c>
      <c r="H35" s="8">
        <v>0</v>
      </c>
      <c r="I35" s="11">
        <f t="shared" si="1"/>
        <v>14217</v>
      </c>
      <c r="J35" s="9">
        <v>14217</v>
      </c>
      <c r="K35" s="8">
        <v>0</v>
      </c>
      <c r="L35" s="8">
        <v>0</v>
      </c>
      <c r="M35" s="11">
        <f t="shared" si="2"/>
        <v>14217</v>
      </c>
      <c r="N35" s="9">
        <v>14217</v>
      </c>
      <c r="O35" s="8">
        <v>0</v>
      </c>
      <c r="P35" s="8">
        <v>0</v>
      </c>
      <c r="Q35" s="11">
        <f t="shared" si="3"/>
        <v>14217</v>
      </c>
      <c r="R35" s="9">
        <v>14217</v>
      </c>
      <c r="S35" s="8">
        <v>0</v>
      </c>
      <c r="T35" s="8">
        <v>0</v>
      </c>
    </row>
    <row r="36" spans="2:20" ht="15.75" x14ac:dyDescent="0.25">
      <c r="B36" s="5"/>
      <c r="C36" s="6" t="s">
        <v>78</v>
      </c>
      <c r="D36" s="7" t="s">
        <v>79</v>
      </c>
      <c r="E36" s="11">
        <f t="shared" si="0"/>
        <v>150</v>
      </c>
      <c r="F36" s="9">
        <v>150</v>
      </c>
      <c r="G36" s="8">
        <v>0</v>
      </c>
      <c r="H36" s="8">
        <v>0</v>
      </c>
      <c r="I36" s="11">
        <f t="shared" si="1"/>
        <v>150</v>
      </c>
      <c r="J36" s="9">
        <v>150</v>
      </c>
      <c r="K36" s="8">
        <v>0</v>
      </c>
      <c r="L36" s="8">
        <v>0</v>
      </c>
      <c r="M36" s="11">
        <f t="shared" si="2"/>
        <v>150</v>
      </c>
      <c r="N36" s="9">
        <v>150</v>
      </c>
      <c r="O36" s="8">
        <v>0</v>
      </c>
      <c r="P36" s="8">
        <v>0</v>
      </c>
      <c r="Q36" s="11">
        <f t="shared" si="3"/>
        <v>150</v>
      </c>
      <c r="R36" s="9">
        <v>150</v>
      </c>
      <c r="S36" s="8">
        <v>0</v>
      </c>
      <c r="T36" s="8">
        <v>0</v>
      </c>
    </row>
    <row r="37" spans="2:20" ht="15.75" x14ac:dyDescent="0.25">
      <c r="B37" s="5"/>
      <c r="C37" s="6" t="s">
        <v>80</v>
      </c>
      <c r="D37" s="7" t="s">
        <v>81</v>
      </c>
      <c r="E37" s="11">
        <f t="shared" si="0"/>
        <v>7603</v>
      </c>
      <c r="F37" s="9">
        <v>7603</v>
      </c>
      <c r="G37" s="8">
        <v>0</v>
      </c>
      <c r="H37" s="8">
        <v>0</v>
      </c>
      <c r="I37" s="11">
        <f t="shared" si="1"/>
        <v>7603</v>
      </c>
      <c r="J37" s="9">
        <v>7603</v>
      </c>
      <c r="K37" s="8">
        <v>0</v>
      </c>
      <c r="L37" s="8">
        <v>0</v>
      </c>
      <c r="M37" s="11">
        <f t="shared" si="2"/>
        <v>7603</v>
      </c>
      <c r="N37" s="9">
        <v>7603</v>
      </c>
      <c r="O37" s="8">
        <v>0</v>
      </c>
      <c r="P37" s="8">
        <v>0</v>
      </c>
      <c r="Q37" s="11">
        <f t="shared" si="3"/>
        <v>7603</v>
      </c>
      <c r="R37" s="9">
        <v>7603</v>
      </c>
      <c r="S37" s="8">
        <v>0</v>
      </c>
      <c r="T37" s="8">
        <v>0</v>
      </c>
    </row>
    <row r="38" spans="2:20" ht="15.75" x14ac:dyDescent="0.25">
      <c r="B38" s="5"/>
      <c r="C38" s="6" t="s">
        <v>82</v>
      </c>
      <c r="D38" s="7" t="s">
        <v>85</v>
      </c>
      <c r="E38" s="11">
        <f t="shared" si="0"/>
        <v>400</v>
      </c>
      <c r="F38" s="9">
        <v>400</v>
      </c>
      <c r="G38" s="8">
        <v>0</v>
      </c>
      <c r="H38" s="8">
        <v>0</v>
      </c>
      <c r="I38" s="11">
        <f t="shared" si="1"/>
        <v>400</v>
      </c>
      <c r="J38" s="9">
        <v>400</v>
      </c>
      <c r="K38" s="8">
        <v>0</v>
      </c>
      <c r="L38" s="8">
        <v>0</v>
      </c>
      <c r="M38" s="11">
        <f t="shared" si="2"/>
        <v>400</v>
      </c>
      <c r="N38" s="9">
        <v>400</v>
      </c>
      <c r="O38" s="8">
        <v>0</v>
      </c>
      <c r="P38" s="8">
        <v>0</v>
      </c>
      <c r="Q38" s="11">
        <f t="shared" si="3"/>
        <v>400</v>
      </c>
      <c r="R38" s="9">
        <v>400</v>
      </c>
      <c r="S38" s="8">
        <v>0</v>
      </c>
      <c r="T38" s="8">
        <v>0</v>
      </c>
    </row>
    <row r="39" spans="2:20" ht="15.75" x14ac:dyDescent="0.25">
      <c r="B39" s="5"/>
      <c r="C39" s="6" t="s">
        <v>84</v>
      </c>
      <c r="D39" s="7" t="s">
        <v>83</v>
      </c>
      <c r="E39" s="11">
        <f t="shared" si="0"/>
        <v>30</v>
      </c>
      <c r="F39" s="9">
        <v>30</v>
      </c>
      <c r="G39" s="8">
        <v>0</v>
      </c>
      <c r="H39" s="8">
        <v>0</v>
      </c>
      <c r="I39" s="11">
        <f t="shared" si="1"/>
        <v>30</v>
      </c>
      <c r="J39" s="9">
        <v>30</v>
      </c>
      <c r="K39" s="8">
        <v>0</v>
      </c>
      <c r="L39" s="8">
        <v>0</v>
      </c>
      <c r="M39" s="11">
        <f t="shared" si="2"/>
        <v>30</v>
      </c>
      <c r="N39" s="9">
        <v>30</v>
      </c>
      <c r="O39" s="8">
        <v>0</v>
      </c>
      <c r="P39" s="8">
        <v>0</v>
      </c>
      <c r="Q39" s="11">
        <f t="shared" si="3"/>
        <v>30</v>
      </c>
      <c r="R39" s="9">
        <v>30</v>
      </c>
      <c r="S39" s="8">
        <v>0</v>
      </c>
      <c r="T39" s="8">
        <v>0</v>
      </c>
    </row>
    <row r="40" spans="2:20" ht="15.75" x14ac:dyDescent="0.25">
      <c r="B40" s="5"/>
      <c r="C40" s="6" t="s">
        <v>246</v>
      </c>
      <c r="D40" s="7" t="s">
        <v>245</v>
      </c>
      <c r="E40" s="11">
        <f t="shared" si="0"/>
        <v>100</v>
      </c>
      <c r="F40" s="9">
        <v>100</v>
      </c>
      <c r="G40" s="8">
        <v>0</v>
      </c>
      <c r="H40" s="8">
        <v>0</v>
      </c>
      <c r="I40" s="11">
        <f t="shared" si="1"/>
        <v>100</v>
      </c>
      <c r="J40" s="9">
        <v>100</v>
      </c>
      <c r="K40" s="8">
        <v>0</v>
      </c>
      <c r="L40" s="8">
        <v>0</v>
      </c>
      <c r="M40" s="11">
        <f t="shared" si="2"/>
        <v>100</v>
      </c>
      <c r="N40" s="9">
        <v>100</v>
      </c>
      <c r="O40" s="8">
        <v>0</v>
      </c>
      <c r="P40" s="8">
        <v>0</v>
      </c>
      <c r="Q40" s="11">
        <f t="shared" si="3"/>
        <v>100</v>
      </c>
      <c r="R40" s="9">
        <v>100</v>
      </c>
      <c r="S40" s="8">
        <v>0</v>
      </c>
      <c r="T40" s="8">
        <v>0</v>
      </c>
    </row>
    <row r="41" spans="2:20" ht="31.5" x14ac:dyDescent="0.25">
      <c r="B41" s="31" t="s">
        <v>20</v>
      </c>
      <c r="C41" s="32"/>
      <c r="D41" s="33" t="s">
        <v>19</v>
      </c>
      <c r="E41" s="34">
        <f t="shared" si="0"/>
        <v>1899.9999999999998</v>
      </c>
      <c r="F41" s="35">
        <f t="shared" ref="F41:P41" si="42">SUM(F45:F49)</f>
        <v>1899.9999999999998</v>
      </c>
      <c r="G41" s="35">
        <f t="shared" si="42"/>
        <v>0</v>
      </c>
      <c r="H41" s="35">
        <f t="shared" si="42"/>
        <v>0</v>
      </c>
      <c r="I41" s="34">
        <f t="shared" si="1"/>
        <v>1900</v>
      </c>
      <c r="J41" s="35">
        <f t="shared" si="42"/>
        <v>1900</v>
      </c>
      <c r="K41" s="35">
        <f t="shared" si="42"/>
        <v>0</v>
      </c>
      <c r="L41" s="35">
        <f t="shared" si="42"/>
        <v>0</v>
      </c>
      <c r="M41" s="34">
        <f t="shared" si="2"/>
        <v>1900</v>
      </c>
      <c r="N41" s="35">
        <f t="shared" si="42"/>
        <v>1900</v>
      </c>
      <c r="O41" s="35">
        <f t="shared" si="42"/>
        <v>0</v>
      </c>
      <c r="P41" s="35">
        <f t="shared" si="42"/>
        <v>0</v>
      </c>
      <c r="Q41" s="34">
        <f t="shared" si="3"/>
        <v>1900</v>
      </c>
      <c r="R41" s="35">
        <f t="shared" ref="R41:T41" si="43">SUM(R45:R49)</f>
        <v>1900</v>
      </c>
      <c r="S41" s="35">
        <f t="shared" si="43"/>
        <v>0</v>
      </c>
      <c r="T41" s="35">
        <f t="shared" si="43"/>
        <v>0</v>
      </c>
    </row>
    <row r="42" spans="2:20" ht="18" x14ac:dyDescent="0.25">
      <c r="B42" s="20"/>
      <c r="C42" s="21"/>
      <c r="D42" s="22" t="s">
        <v>61</v>
      </c>
      <c r="E42" s="23">
        <f t="shared" si="0"/>
        <v>0</v>
      </c>
      <c r="F42" s="23">
        <f t="shared" ref="F42" si="44">SUM(F43:F44)</f>
        <v>0</v>
      </c>
      <c r="G42" s="23">
        <f t="shared" ref="G42" si="45">SUM(G43:G44)</f>
        <v>0</v>
      </c>
      <c r="H42" s="23">
        <f t="shared" ref="H42" si="46">SUM(H43:H44)</f>
        <v>0</v>
      </c>
      <c r="I42" s="23">
        <f t="shared" si="1"/>
        <v>0</v>
      </c>
      <c r="J42" s="23">
        <f t="shared" ref="J42" si="47">SUM(J43:J44)</f>
        <v>0</v>
      </c>
      <c r="K42" s="23">
        <f t="shared" ref="K42" si="48">SUM(K43:K44)</f>
        <v>0</v>
      </c>
      <c r="L42" s="23">
        <f t="shared" ref="L42" si="49">SUM(L43:L44)</f>
        <v>0</v>
      </c>
      <c r="M42" s="23">
        <f t="shared" si="2"/>
        <v>0</v>
      </c>
      <c r="N42" s="23">
        <f t="shared" ref="N42" si="50">SUM(N43:N44)</f>
        <v>0</v>
      </c>
      <c r="O42" s="23">
        <f t="shared" ref="O42" si="51">SUM(O43:O44)</f>
        <v>0</v>
      </c>
      <c r="P42" s="23">
        <f t="shared" ref="P42" si="52">SUM(P43:P44)</f>
        <v>0</v>
      </c>
      <c r="Q42" s="23">
        <f t="shared" si="3"/>
        <v>0</v>
      </c>
      <c r="R42" s="23">
        <f t="shared" ref="R42:T42" si="53">SUM(R43:R44)</f>
        <v>0</v>
      </c>
      <c r="S42" s="23">
        <f t="shared" si="53"/>
        <v>0</v>
      </c>
      <c r="T42" s="23">
        <f t="shared" si="53"/>
        <v>0</v>
      </c>
    </row>
    <row r="43" spans="2:20" ht="18" x14ac:dyDescent="0.25">
      <c r="B43" s="20"/>
      <c r="C43" s="21"/>
      <c r="D43" s="45" t="s">
        <v>242</v>
      </c>
      <c r="E43" s="8">
        <f t="shared" si="0"/>
        <v>0</v>
      </c>
      <c r="F43" s="8">
        <v>0</v>
      </c>
      <c r="G43" s="8">
        <v>0</v>
      </c>
      <c r="H43" s="8">
        <v>0</v>
      </c>
      <c r="I43" s="8">
        <f t="shared" si="1"/>
        <v>0</v>
      </c>
      <c r="J43" s="8">
        <v>0</v>
      </c>
      <c r="K43" s="8">
        <v>0</v>
      </c>
      <c r="L43" s="8">
        <v>0</v>
      </c>
      <c r="M43" s="8">
        <f t="shared" si="2"/>
        <v>0</v>
      </c>
      <c r="N43" s="8">
        <v>0</v>
      </c>
      <c r="O43" s="8">
        <v>0</v>
      </c>
      <c r="P43" s="8">
        <v>0</v>
      </c>
      <c r="Q43" s="8">
        <f t="shared" si="3"/>
        <v>0</v>
      </c>
      <c r="R43" s="8">
        <v>0</v>
      </c>
      <c r="S43" s="8">
        <v>0</v>
      </c>
      <c r="T43" s="8">
        <v>0</v>
      </c>
    </row>
    <row r="44" spans="2:20" ht="18" x14ac:dyDescent="0.25">
      <c r="B44" s="20"/>
      <c r="C44" s="21"/>
      <c r="D44" s="45" t="s">
        <v>65</v>
      </c>
      <c r="E44" s="23">
        <f t="shared" si="0"/>
        <v>0</v>
      </c>
      <c r="F44" s="9">
        <v>0</v>
      </c>
      <c r="G44" s="8">
        <v>0</v>
      </c>
      <c r="H44" s="8">
        <v>0</v>
      </c>
      <c r="I44" s="23">
        <f t="shared" si="1"/>
        <v>0</v>
      </c>
      <c r="J44" s="8">
        <v>0</v>
      </c>
      <c r="K44" s="8">
        <v>0</v>
      </c>
      <c r="L44" s="8">
        <v>0</v>
      </c>
      <c r="M44" s="23">
        <f t="shared" si="2"/>
        <v>0</v>
      </c>
      <c r="N44" s="8">
        <v>0</v>
      </c>
      <c r="O44" s="8">
        <v>0</v>
      </c>
      <c r="P44" s="8">
        <v>0</v>
      </c>
      <c r="Q44" s="23">
        <f t="shared" si="3"/>
        <v>0</v>
      </c>
      <c r="R44" s="8">
        <v>0</v>
      </c>
      <c r="S44" s="8">
        <v>0</v>
      </c>
      <c r="T44" s="8">
        <v>0</v>
      </c>
    </row>
    <row r="45" spans="2:20" ht="45" x14ac:dyDescent="0.25">
      <c r="B45" s="5"/>
      <c r="C45" s="6" t="s">
        <v>86</v>
      </c>
      <c r="D45" s="7" t="s">
        <v>247</v>
      </c>
      <c r="E45" s="11">
        <f t="shared" si="0"/>
        <v>598.29999999999995</v>
      </c>
      <c r="F45" s="9">
        <v>598.29999999999995</v>
      </c>
      <c r="G45" s="8">
        <v>0</v>
      </c>
      <c r="H45" s="8">
        <v>0</v>
      </c>
      <c r="I45" s="11">
        <f t="shared" si="1"/>
        <v>600</v>
      </c>
      <c r="J45" s="9">
        <v>600</v>
      </c>
      <c r="K45" s="8">
        <v>0</v>
      </c>
      <c r="L45" s="8">
        <v>0</v>
      </c>
      <c r="M45" s="11">
        <f t="shared" si="2"/>
        <v>600</v>
      </c>
      <c r="N45" s="9">
        <v>600</v>
      </c>
      <c r="O45" s="8">
        <v>0</v>
      </c>
      <c r="P45" s="8">
        <v>0</v>
      </c>
      <c r="Q45" s="11">
        <f t="shared" si="3"/>
        <v>600</v>
      </c>
      <c r="R45" s="9">
        <v>600</v>
      </c>
      <c r="S45" s="8">
        <v>0</v>
      </c>
      <c r="T45" s="8">
        <v>0</v>
      </c>
    </row>
    <row r="46" spans="2:20" ht="45" x14ac:dyDescent="0.25">
      <c r="B46" s="5"/>
      <c r="C46" s="6" t="s">
        <v>87</v>
      </c>
      <c r="D46" s="7" t="s">
        <v>248</v>
      </c>
      <c r="E46" s="11">
        <f t="shared" si="0"/>
        <v>1055.5</v>
      </c>
      <c r="F46" s="9">
        <v>1055.5</v>
      </c>
      <c r="G46" s="8">
        <v>0</v>
      </c>
      <c r="H46" s="8">
        <v>0</v>
      </c>
      <c r="I46" s="11">
        <f t="shared" si="1"/>
        <v>950</v>
      </c>
      <c r="J46" s="9">
        <v>950</v>
      </c>
      <c r="K46" s="8">
        <v>0</v>
      </c>
      <c r="L46" s="8">
        <v>0</v>
      </c>
      <c r="M46" s="11">
        <f t="shared" si="2"/>
        <v>950</v>
      </c>
      <c r="N46" s="9">
        <v>950</v>
      </c>
      <c r="O46" s="8">
        <v>0</v>
      </c>
      <c r="P46" s="8">
        <v>0</v>
      </c>
      <c r="Q46" s="11">
        <f t="shared" si="3"/>
        <v>950</v>
      </c>
      <c r="R46" s="9">
        <v>950</v>
      </c>
      <c r="S46" s="8">
        <v>0</v>
      </c>
      <c r="T46" s="8">
        <v>0</v>
      </c>
    </row>
    <row r="47" spans="2:20" ht="15.75" x14ac:dyDescent="0.25">
      <c r="B47" s="5"/>
      <c r="C47" s="6" t="s">
        <v>88</v>
      </c>
      <c r="D47" s="7" t="s">
        <v>89</v>
      </c>
      <c r="E47" s="11">
        <f t="shared" si="0"/>
        <v>32.1</v>
      </c>
      <c r="F47" s="9">
        <v>32.1</v>
      </c>
      <c r="G47" s="8">
        <v>0</v>
      </c>
      <c r="H47" s="8">
        <v>0</v>
      </c>
      <c r="I47" s="11">
        <f t="shared" si="1"/>
        <v>30</v>
      </c>
      <c r="J47" s="9">
        <v>30</v>
      </c>
      <c r="K47" s="8">
        <v>0</v>
      </c>
      <c r="L47" s="8">
        <v>0</v>
      </c>
      <c r="M47" s="11">
        <f t="shared" si="2"/>
        <v>30</v>
      </c>
      <c r="N47" s="9">
        <v>30</v>
      </c>
      <c r="O47" s="8">
        <v>0</v>
      </c>
      <c r="P47" s="8">
        <v>0</v>
      </c>
      <c r="Q47" s="11">
        <f t="shared" si="3"/>
        <v>30</v>
      </c>
      <c r="R47" s="9">
        <v>30</v>
      </c>
      <c r="S47" s="8">
        <v>0</v>
      </c>
      <c r="T47" s="8">
        <v>0</v>
      </c>
    </row>
    <row r="48" spans="2:20" ht="15.75" x14ac:dyDescent="0.25">
      <c r="B48" s="5"/>
      <c r="C48" s="6" t="s">
        <v>90</v>
      </c>
      <c r="D48" s="7" t="s">
        <v>91</v>
      </c>
      <c r="E48" s="11">
        <f t="shared" si="0"/>
        <v>85.6</v>
      </c>
      <c r="F48" s="9">
        <v>85.6</v>
      </c>
      <c r="G48" s="8">
        <v>0</v>
      </c>
      <c r="H48" s="8">
        <v>0</v>
      </c>
      <c r="I48" s="11">
        <f t="shared" si="1"/>
        <v>80</v>
      </c>
      <c r="J48" s="9">
        <v>80</v>
      </c>
      <c r="K48" s="8">
        <v>0</v>
      </c>
      <c r="L48" s="8">
        <v>0</v>
      </c>
      <c r="M48" s="11">
        <f t="shared" si="2"/>
        <v>80</v>
      </c>
      <c r="N48" s="9">
        <v>80</v>
      </c>
      <c r="O48" s="8">
        <v>0</v>
      </c>
      <c r="P48" s="8">
        <v>0</v>
      </c>
      <c r="Q48" s="11">
        <f t="shared" si="3"/>
        <v>80</v>
      </c>
      <c r="R48" s="9">
        <v>80</v>
      </c>
      <c r="S48" s="8">
        <v>0</v>
      </c>
      <c r="T48" s="8">
        <v>0</v>
      </c>
    </row>
    <row r="49" spans="2:20" ht="60" x14ac:dyDescent="0.25">
      <c r="B49" s="5"/>
      <c r="C49" s="6" t="s">
        <v>92</v>
      </c>
      <c r="D49" s="7" t="s">
        <v>249</v>
      </c>
      <c r="E49" s="11">
        <f t="shared" si="0"/>
        <v>128.5</v>
      </c>
      <c r="F49" s="9">
        <v>128.5</v>
      </c>
      <c r="G49" s="8">
        <v>0</v>
      </c>
      <c r="H49" s="8">
        <v>0</v>
      </c>
      <c r="I49" s="11">
        <f t="shared" si="1"/>
        <v>240</v>
      </c>
      <c r="J49" s="9">
        <v>240</v>
      </c>
      <c r="K49" s="8">
        <v>0</v>
      </c>
      <c r="L49" s="8">
        <v>0</v>
      </c>
      <c r="M49" s="11">
        <f t="shared" si="2"/>
        <v>240</v>
      </c>
      <c r="N49" s="9">
        <v>240</v>
      </c>
      <c r="O49" s="8">
        <v>0</v>
      </c>
      <c r="P49" s="8">
        <v>0</v>
      </c>
      <c r="Q49" s="11">
        <f t="shared" si="3"/>
        <v>240</v>
      </c>
      <c r="R49" s="9">
        <v>240</v>
      </c>
      <c r="S49" s="8">
        <v>0</v>
      </c>
      <c r="T49" s="8">
        <v>0</v>
      </c>
    </row>
    <row r="50" spans="2:20" ht="31.5" x14ac:dyDescent="0.25">
      <c r="B50" s="31" t="s">
        <v>22</v>
      </c>
      <c r="C50" s="32"/>
      <c r="D50" s="33" t="s">
        <v>21</v>
      </c>
      <c r="E50" s="34">
        <f t="shared" ref="E50:E101" si="54">SUM(F50:H50)</f>
        <v>1900</v>
      </c>
      <c r="F50" s="35">
        <f t="shared" ref="F50:P50" si="55">SUM(F54:F56)</f>
        <v>1900</v>
      </c>
      <c r="G50" s="35">
        <f t="shared" si="55"/>
        <v>0</v>
      </c>
      <c r="H50" s="35">
        <f t="shared" si="55"/>
        <v>0</v>
      </c>
      <c r="I50" s="34">
        <f t="shared" ref="I50:I101" si="56">SUM(J50:L50)</f>
        <v>1900</v>
      </c>
      <c r="J50" s="35">
        <f t="shared" si="55"/>
        <v>1900</v>
      </c>
      <c r="K50" s="35">
        <f t="shared" si="55"/>
        <v>0</v>
      </c>
      <c r="L50" s="35">
        <f t="shared" si="55"/>
        <v>0</v>
      </c>
      <c r="M50" s="34">
        <f t="shared" ref="M50:M101" si="57">SUM(N50:P50)</f>
        <v>2000</v>
      </c>
      <c r="N50" s="35">
        <f t="shared" si="55"/>
        <v>2000</v>
      </c>
      <c r="O50" s="35">
        <f t="shared" si="55"/>
        <v>0</v>
      </c>
      <c r="P50" s="35">
        <f t="shared" si="55"/>
        <v>0</v>
      </c>
      <c r="Q50" s="34">
        <f t="shared" si="3"/>
        <v>2000</v>
      </c>
      <c r="R50" s="35">
        <f t="shared" ref="R50:T50" si="58">SUM(R54:R56)</f>
        <v>2000</v>
      </c>
      <c r="S50" s="35">
        <f t="shared" si="58"/>
        <v>0</v>
      </c>
      <c r="T50" s="35">
        <f t="shared" si="58"/>
        <v>0</v>
      </c>
    </row>
    <row r="51" spans="2:20" ht="18" x14ac:dyDescent="0.25">
      <c r="B51" s="20"/>
      <c r="C51" s="21"/>
      <c r="D51" s="22" t="s">
        <v>61</v>
      </c>
      <c r="E51" s="23">
        <f t="shared" si="54"/>
        <v>0</v>
      </c>
      <c r="F51" s="23">
        <f t="shared" ref="F51" si="59">SUM(F52:F53)</f>
        <v>0</v>
      </c>
      <c r="G51" s="23">
        <f t="shared" ref="G51" si="60">SUM(G52:G53)</f>
        <v>0</v>
      </c>
      <c r="H51" s="23">
        <f t="shared" ref="H51" si="61">SUM(H52:H53)</f>
        <v>0</v>
      </c>
      <c r="I51" s="23">
        <f t="shared" si="56"/>
        <v>0</v>
      </c>
      <c r="J51" s="23">
        <f t="shared" ref="J51" si="62">SUM(J52:J53)</f>
        <v>0</v>
      </c>
      <c r="K51" s="23">
        <f t="shared" ref="K51" si="63">SUM(K52:K53)</f>
        <v>0</v>
      </c>
      <c r="L51" s="23">
        <f t="shared" ref="L51" si="64">SUM(L52:L53)</f>
        <v>0</v>
      </c>
      <c r="M51" s="23">
        <f t="shared" si="57"/>
        <v>0</v>
      </c>
      <c r="N51" s="23">
        <f t="shared" ref="N51" si="65">SUM(N52:N53)</f>
        <v>0</v>
      </c>
      <c r="O51" s="23">
        <f t="shared" ref="O51" si="66">SUM(O52:O53)</f>
        <v>0</v>
      </c>
      <c r="P51" s="23">
        <f t="shared" ref="P51" si="67">SUM(P52:P53)</f>
        <v>0</v>
      </c>
      <c r="Q51" s="23">
        <f t="shared" si="3"/>
        <v>0</v>
      </c>
      <c r="R51" s="23">
        <f t="shared" ref="R51:T51" si="68">SUM(R52:R53)</f>
        <v>0</v>
      </c>
      <c r="S51" s="23">
        <f t="shared" si="68"/>
        <v>0</v>
      </c>
      <c r="T51" s="23">
        <f t="shared" si="68"/>
        <v>0</v>
      </c>
    </row>
    <row r="52" spans="2:20" ht="18" x14ac:dyDescent="0.25">
      <c r="B52" s="20"/>
      <c r="C52" s="21"/>
      <c r="D52" s="45" t="s">
        <v>242</v>
      </c>
      <c r="E52" s="8">
        <f t="shared" si="54"/>
        <v>0</v>
      </c>
      <c r="F52" s="8">
        <v>0</v>
      </c>
      <c r="G52" s="8">
        <v>0</v>
      </c>
      <c r="H52" s="8">
        <v>0</v>
      </c>
      <c r="I52" s="8">
        <f t="shared" si="56"/>
        <v>0</v>
      </c>
      <c r="J52" s="8">
        <v>0</v>
      </c>
      <c r="K52" s="8">
        <v>0</v>
      </c>
      <c r="L52" s="8">
        <v>0</v>
      </c>
      <c r="M52" s="8">
        <f t="shared" si="57"/>
        <v>0</v>
      </c>
      <c r="N52" s="8">
        <v>0</v>
      </c>
      <c r="O52" s="8">
        <v>0</v>
      </c>
      <c r="P52" s="8">
        <v>0</v>
      </c>
      <c r="Q52" s="8">
        <f t="shared" si="3"/>
        <v>0</v>
      </c>
      <c r="R52" s="8">
        <v>0</v>
      </c>
      <c r="S52" s="8">
        <v>0</v>
      </c>
      <c r="T52" s="8">
        <v>0</v>
      </c>
    </row>
    <row r="53" spans="2:20" ht="18" x14ac:dyDescent="0.25">
      <c r="B53" s="20"/>
      <c r="C53" s="21"/>
      <c r="D53" s="45" t="s">
        <v>65</v>
      </c>
      <c r="E53" s="23">
        <f t="shared" si="54"/>
        <v>0</v>
      </c>
      <c r="F53" s="8">
        <v>0</v>
      </c>
      <c r="G53" s="8">
        <v>0</v>
      </c>
      <c r="H53" s="8">
        <v>0</v>
      </c>
      <c r="I53" s="23">
        <f t="shared" si="56"/>
        <v>0</v>
      </c>
      <c r="J53" s="8">
        <v>0</v>
      </c>
      <c r="K53" s="8">
        <v>0</v>
      </c>
      <c r="L53" s="8">
        <v>0</v>
      </c>
      <c r="M53" s="23">
        <f t="shared" si="57"/>
        <v>0</v>
      </c>
      <c r="N53" s="8">
        <v>0</v>
      </c>
      <c r="O53" s="8">
        <v>0</v>
      </c>
      <c r="P53" s="8">
        <v>0</v>
      </c>
      <c r="Q53" s="23">
        <f t="shared" si="3"/>
        <v>0</v>
      </c>
      <c r="R53" s="8">
        <v>0</v>
      </c>
      <c r="S53" s="8">
        <v>0</v>
      </c>
      <c r="T53" s="8">
        <v>0</v>
      </c>
    </row>
    <row r="54" spans="2:20" ht="30" x14ac:dyDescent="0.25">
      <c r="B54" s="5"/>
      <c r="C54" s="6" t="s">
        <v>93</v>
      </c>
      <c r="D54" s="7" t="s">
        <v>250</v>
      </c>
      <c r="E54" s="11">
        <f t="shared" si="54"/>
        <v>1645</v>
      </c>
      <c r="F54" s="9">
        <v>1645</v>
      </c>
      <c r="G54" s="8">
        <v>0</v>
      </c>
      <c r="H54" s="8">
        <v>0</v>
      </c>
      <c r="I54" s="11">
        <f t="shared" si="56"/>
        <v>1645</v>
      </c>
      <c r="J54" s="9">
        <v>1645</v>
      </c>
      <c r="K54" s="8">
        <v>0</v>
      </c>
      <c r="L54" s="8">
        <v>0</v>
      </c>
      <c r="M54" s="11">
        <f t="shared" si="57"/>
        <v>1745</v>
      </c>
      <c r="N54" s="9">
        <v>1745</v>
      </c>
      <c r="O54" s="8">
        <v>0</v>
      </c>
      <c r="P54" s="8">
        <v>0</v>
      </c>
      <c r="Q54" s="11">
        <f t="shared" si="3"/>
        <v>1745</v>
      </c>
      <c r="R54" s="9">
        <v>1745</v>
      </c>
      <c r="S54" s="8">
        <v>0</v>
      </c>
      <c r="T54" s="8">
        <v>0</v>
      </c>
    </row>
    <row r="55" spans="2:20" ht="45" x14ac:dyDescent="0.25">
      <c r="B55" s="5"/>
      <c r="C55" s="6" t="s">
        <v>94</v>
      </c>
      <c r="D55" s="7" t="s">
        <v>95</v>
      </c>
      <c r="E55" s="11">
        <f t="shared" si="54"/>
        <v>200</v>
      </c>
      <c r="F55" s="9">
        <v>200</v>
      </c>
      <c r="G55" s="8">
        <v>0</v>
      </c>
      <c r="H55" s="8">
        <v>0</v>
      </c>
      <c r="I55" s="11">
        <f t="shared" si="56"/>
        <v>200</v>
      </c>
      <c r="J55" s="9">
        <v>200</v>
      </c>
      <c r="K55" s="8">
        <v>0</v>
      </c>
      <c r="L55" s="8">
        <v>0</v>
      </c>
      <c r="M55" s="11">
        <f t="shared" si="57"/>
        <v>200</v>
      </c>
      <c r="N55" s="9">
        <v>200</v>
      </c>
      <c r="O55" s="8">
        <v>0</v>
      </c>
      <c r="P55" s="8">
        <v>0</v>
      </c>
      <c r="Q55" s="11">
        <f t="shared" si="3"/>
        <v>200</v>
      </c>
      <c r="R55" s="9">
        <v>200</v>
      </c>
      <c r="S55" s="8">
        <v>0</v>
      </c>
      <c r="T55" s="8">
        <v>0</v>
      </c>
    </row>
    <row r="56" spans="2:20" ht="60" x14ac:dyDescent="0.25">
      <c r="B56" s="5"/>
      <c r="C56" s="6" t="s">
        <v>96</v>
      </c>
      <c r="D56" s="7" t="s">
        <v>97</v>
      </c>
      <c r="E56" s="11">
        <f t="shared" si="54"/>
        <v>55</v>
      </c>
      <c r="F56" s="9">
        <v>55</v>
      </c>
      <c r="G56" s="8">
        <v>0</v>
      </c>
      <c r="H56" s="8">
        <v>0</v>
      </c>
      <c r="I56" s="11">
        <f t="shared" si="56"/>
        <v>55</v>
      </c>
      <c r="J56" s="9">
        <v>55</v>
      </c>
      <c r="K56" s="8">
        <v>0</v>
      </c>
      <c r="L56" s="8">
        <v>0</v>
      </c>
      <c r="M56" s="11">
        <f t="shared" si="57"/>
        <v>55</v>
      </c>
      <c r="N56" s="9">
        <v>55</v>
      </c>
      <c r="O56" s="8">
        <v>0</v>
      </c>
      <c r="P56" s="8">
        <v>0</v>
      </c>
      <c r="Q56" s="11">
        <f t="shared" si="3"/>
        <v>55</v>
      </c>
      <c r="R56" s="9">
        <v>55</v>
      </c>
      <c r="S56" s="8">
        <v>0</v>
      </c>
      <c r="T56" s="8">
        <v>0</v>
      </c>
    </row>
    <row r="57" spans="2:20" ht="31.5" x14ac:dyDescent="0.25">
      <c r="B57" s="31" t="s">
        <v>24</v>
      </c>
      <c r="C57" s="32"/>
      <c r="D57" s="33" t="s">
        <v>23</v>
      </c>
      <c r="E57" s="34">
        <f t="shared" si="54"/>
        <v>260</v>
      </c>
      <c r="F57" s="35">
        <v>260</v>
      </c>
      <c r="G57" s="35">
        <v>0</v>
      </c>
      <c r="H57" s="35">
        <v>0</v>
      </c>
      <c r="I57" s="34">
        <f t="shared" si="56"/>
        <v>260</v>
      </c>
      <c r="J57" s="35">
        <v>260</v>
      </c>
      <c r="K57" s="35">
        <v>0</v>
      </c>
      <c r="L57" s="35">
        <v>0</v>
      </c>
      <c r="M57" s="34">
        <f t="shared" si="57"/>
        <v>260</v>
      </c>
      <c r="N57" s="35">
        <v>260</v>
      </c>
      <c r="O57" s="35">
        <v>0</v>
      </c>
      <c r="P57" s="35">
        <v>0</v>
      </c>
      <c r="Q57" s="34">
        <f t="shared" si="3"/>
        <v>260</v>
      </c>
      <c r="R57" s="35">
        <v>260</v>
      </c>
      <c r="S57" s="35">
        <v>0</v>
      </c>
      <c r="T57" s="35">
        <v>0</v>
      </c>
    </row>
    <row r="58" spans="2:20" ht="18" x14ac:dyDescent="0.25">
      <c r="B58" s="20"/>
      <c r="C58" s="21"/>
      <c r="D58" s="22" t="s">
        <v>61</v>
      </c>
      <c r="E58" s="23">
        <f t="shared" si="54"/>
        <v>5</v>
      </c>
      <c r="F58" s="23">
        <f t="shared" ref="F58" si="69">SUM(F59:F60)</f>
        <v>5</v>
      </c>
      <c r="G58" s="23">
        <f t="shared" ref="G58" si="70">SUM(G59:G60)</f>
        <v>0</v>
      </c>
      <c r="H58" s="23">
        <f t="shared" ref="H58" si="71">SUM(H59:H60)</f>
        <v>0</v>
      </c>
      <c r="I58" s="23">
        <f t="shared" si="56"/>
        <v>5</v>
      </c>
      <c r="J58" s="23">
        <f t="shared" ref="J58" si="72">SUM(J59:J60)</f>
        <v>5</v>
      </c>
      <c r="K58" s="23">
        <f t="shared" ref="K58" si="73">SUM(K59:K60)</f>
        <v>0</v>
      </c>
      <c r="L58" s="23">
        <f t="shared" ref="L58" si="74">SUM(L59:L60)</f>
        <v>0</v>
      </c>
      <c r="M58" s="23">
        <f t="shared" si="57"/>
        <v>5</v>
      </c>
      <c r="N58" s="23">
        <f t="shared" ref="N58" si="75">SUM(N59:N60)</f>
        <v>5</v>
      </c>
      <c r="O58" s="23">
        <f t="shared" ref="O58" si="76">SUM(O59:O60)</f>
        <v>0</v>
      </c>
      <c r="P58" s="23">
        <f t="shared" ref="P58" si="77">SUM(P59:P60)</f>
        <v>0</v>
      </c>
      <c r="Q58" s="23">
        <f t="shared" si="3"/>
        <v>5</v>
      </c>
      <c r="R58" s="23">
        <f t="shared" ref="R58:T58" si="78">SUM(R59:R60)</f>
        <v>5</v>
      </c>
      <c r="S58" s="23">
        <f t="shared" si="78"/>
        <v>0</v>
      </c>
      <c r="T58" s="23">
        <f t="shared" si="78"/>
        <v>0</v>
      </c>
    </row>
    <row r="59" spans="2:20" ht="18" x14ac:dyDescent="0.25">
      <c r="B59" s="20"/>
      <c r="C59" s="21"/>
      <c r="D59" s="45" t="s">
        <v>242</v>
      </c>
      <c r="E59" s="8">
        <f t="shared" si="54"/>
        <v>0</v>
      </c>
      <c r="F59" s="8">
        <v>0</v>
      </c>
      <c r="G59" s="8">
        <v>0</v>
      </c>
      <c r="H59" s="8">
        <v>0</v>
      </c>
      <c r="I59" s="8">
        <f t="shared" si="56"/>
        <v>0</v>
      </c>
      <c r="J59" s="8">
        <v>0</v>
      </c>
      <c r="K59" s="8">
        <v>0</v>
      </c>
      <c r="L59" s="8">
        <v>0</v>
      </c>
      <c r="M59" s="8">
        <f t="shared" si="57"/>
        <v>0</v>
      </c>
      <c r="N59" s="8">
        <v>0</v>
      </c>
      <c r="O59" s="8">
        <v>0</v>
      </c>
      <c r="P59" s="8">
        <v>0</v>
      </c>
      <c r="Q59" s="8">
        <f t="shared" si="3"/>
        <v>0</v>
      </c>
      <c r="R59" s="8">
        <v>0</v>
      </c>
      <c r="S59" s="8">
        <v>0</v>
      </c>
      <c r="T59" s="8">
        <v>0</v>
      </c>
    </row>
    <row r="60" spans="2:20" ht="18" x14ac:dyDescent="0.25">
      <c r="B60" s="20"/>
      <c r="C60" s="21"/>
      <c r="D60" s="45" t="s">
        <v>65</v>
      </c>
      <c r="E60" s="23">
        <f t="shared" si="54"/>
        <v>5</v>
      </c>
      <c r="F60" s="8">
        <v>5</v>
      </c>
      <c r="G60" s="8">
        <v>0</v>
      </c>
      <c r="H60" s="8">
        <v>0</v>
      </c>
      <c r="I60" s="23">
        <f t="shared" si="56"/>
        <v>5</v>
      </c>
      <c r="J60" s="8">
        <v>5</v>
      </c>
      <c r="K60" s="8">
        <v>0</v>
      </c>
      <c r="L60" s="8">
        <v>0</v>
      </c>
      <c r="M60" s="23">
        <f t="shared" si="57"/>
        <v>5</v>
      </c>
      <c r="N60" s="8">
        <v>5</v>
      </c>
      <c r="O60" s="8">
        <v>0</v>
      </c>
      <c r="P60" s="8">
        <v>0</v>
      </c>
      <c r="Q60" s="23">
        <f t="shared" si="3"/>
        <v>5</v>
      </c>
      <c r="R60" s="8">
        <v>5</v>
      </c>
      <c r="S60" s="8">
        <v>0</v>
      </c>
      <c r="T60" s="8">
        <v>0</v>
      </c>
    </row>
    <row r="61" spans="2:20" ht="31.5" x14ac:dyDescent="0.25">
      <c r="B61" s="31" t="s">
        <v>25</v>
      </c>
      <c r="C61" s="32"/>
      <c r="D61" s="33" t="s">
        <v>26</v>
      </c>
      <c r="E61" s="34">
        <f t="shared" si="54"/>
        <v>16645</v>
      </c>
      <c r="F61" s="35">
        <f>SUM(F65:F73)</f>
        <v>16645</v>
      </c>
      <c r="G61" s="35">
        <f>SUM(G65:G71)</f>
        <v>0</v>
      </c>
      <c r="H61" s="35">
        <f>SUM(H65:H71)</f>
        <v>0</v>
      </c>
      <c r="I61" s="34">
        <f t="shared" si="56"/>
        <v>15700</v>
      </c>
      <c r="J61" s="35">
        <f>SUM(J65:J71)</f>
        <v>15700</v>
      </c>
      <c r="K61" s="35">
        <f>SUM(K65:K71)</f>
        <v>0</v>
      </c>
      <c r="L61" s="35">
        <f>SUM(L65:L71)</f>
        <v>0</v>
      </c>
      <c r="M61" s="34">
        <f t="shared" si="57"/>
        <v>16400</v>
      </c>
      <c r="N61" s="35">
        <f>SUM(N65:N71)</f>
        <v>16400</v>
      </c>
      <c r="O61" s="35">
        <f>SUM(O65:O71)</f>
        <v>0</v>
      </c>
      <c r="P61" s="35">
        <f>SUM(P65:P71)</f>
        <v>0</v>
      </c>
      <c r="Q61" s="34">
        <f t="shared" si="3"/>
        <v>16400</v>
      </c>
      <c r="R61" s="35">
        <f>SUM(R65:R71)</f>
        <v>16400</v>
      </c>
      <c r="S61" s="35">
        <f>SUM(S65:S71)</f>
        <v>0</v>
      </c>
      <c r="T61" s="35">
        <f>SUM(T65:T71)</f>
        <v>0</v>
      </c>
    </row>
    <row r="62" spans="2:20" ht="18" x14ac:dyDescent="0.25">
      <c r="B62" s="20"/>
      <c r="C62" s="21"/>
      <c r="D62" s="22" t="s">
        <v>61</v>
      </c>
      <c r="E62" s="23">
        <f t="shared" si="54"/>
        <v>31</v>
      </c>
      <c r="F62" s="23">
        <f t="shared" ref="F62" si="79">SUM(F63:F64)</f>
        <v>31</v>
      </c>
      <c r="G62" s="23">
        <f t="shared" ref="G62" si="80">SUM(G63:G64)</f>
        <v>0</v>
      </c>
      <c r="H62" s="23">
        <f t="shared" ref="H62" si="81">SUM(H63:H64)</f>
        <v>0</v>
      </c>
      <c r="I62" s="23">
        <f t="shared" si="56"/>
        <v>31</v>
      </c>
      <c r="J62" s="23">
        <f t="shared" ref="J62" si="82">SUM(J63:J64)</f>
        <v>31</v>
      </c>
      <c r="K62" s="23">
        <f t="shared" ref="K62" si="83">SUM(K63:K64)</f>
        <v>0</v>
      </c>
      <c r="L62" s="23">
        <f t="shared" ref="L62" si="84">SUM(L63:L64)</f>
        <v>0</v>
      </c>
      <c r="M62" s="23">
        <f t="shared" si="57"/>
        <v>31</v>
      </c>
      <c r="N62" s="23">
        <f t="shared" ref="N62" si="85">SUM(N63:N64)</f>
        <v>31</v>
      </c>
      <c r="O62" s="23">
        <f t="shared" ref="O62" si="86">SUM(O63:O64)</f>
        <v>0</v>
      </c>
      <c r="P62" s="23">
        <f t="shared" ref="P62" si="87">SUM(P63:P64)</f>
        <v>0</v>
      </c>
      <c r="Q62" s="23">
        <f t="shared" si="3"/>
        <v>31</v>
      </c>
      <c r="R62" s="23">
        <f t="shared" ref="R62:T62" si="88">SUM(R63:R64)</f>
        <v>31</v>
      </c>
      <c r="S62" s="23">
        <f t="shared" si="88"/>
        <v>0</v>
      </c>
      <c r="T62" s="23">
        <f t="shared" si="88"/>
        <v>0</v>
      </c>
    </row>
    <row r="63" spans="2:20" ht="18" x14ac:dyDescent="0.25">
      <c r="B63" s="20"/>
      <c r="C63" s="21"/>
      <c r="D63" s="45" t="s">
        <v>242</v>
      </c>
      <c r="E63" s="8">
        <f t="shared" si="54"/>
        <v>0</v>
      </c>
      <c r="F63" s="8">
        <v>0</v>
      </c>
      <c r="G63" s="8">
        <v>0</v>
      </c>
      <c r="H63" s="8">
        <v>0</v>
      </c>
      <c r="I63" s="8">
        <f t="shared" si="56"/>
        <v>0</v>
      </c>
      <c r="J63" s="8">
        <v>0</v>
      </c>
      <c r="K63" s="8">
        <v>0</v>
      </c>
      <c r="L63" s="8">
        <v>0</v>
      </c>
      <c r="M63" s="8">
        <f t="shared" si="57"/>
        <v>0</v>
      </c>
      <c r="N63" s="8">
        <v>0</v>
      </c>
      <c r="O63" s="8">
        <v>0</v>
      </c>
      <c r="P63" s="8">
        <v>0</v>
      </c>
      <c r="Q63" s="8">
        <f t="shared" si="3"/>
        <v>0</v>
      </c>
      <c r="R63" s="8">
        <v>0</v>
      </c>
      <c r="S63" s="8">
        <v>0</v>
      </c>
      <c r="T63" s="8">
        <v>0</v>
      </c>
    </row>
    <row r="64" spans="2:20" ht="18" x14ac:dyDescent="0.25">
      <c r="B64" s="20"/>
      <c r="C64" s="21"/>
      <c r="D64" s="45" t="s">
        <v>65</v>
      </c>
      <c r="E64" s="23">
        <f t="shared" si="54"/>
        <v>31</v>
      </c>
      <c r="F64" s="8">
        <v>31</v>
      </c>
      <c r="G64" s="8">
        <v>0</v>
      </c>
      <c r="H64" s="8">
        <v>0</v>
      </c>
      <c r="I64" s="23">
        <f t="shared" si="56"/>
        <v>31</v>
      </c>
      <c r="J64" s="8">
        <v>31</v>
      </c>
      <c r="K64" s="8">
        <v>0</v>
      </c>
      <c r="L64" s="8">
        <v>0</v>
      </c>
      <c r="M64" s="23">
        <f t="shared" si="57"/>
        <v>31</v>
      </c>
      <c r="N64" s="8">
        <v>31</v>
      </c>
      <c r="O64" s="8">
        <v>0</v>
      </c>
      <c r="P64" s="8">
        <v>0</v>
      </c>
      <c r="Q64" s="23">
        <f t="shared" si="3"/>
        <v>31</v>
      </c>
      <c r="R64" s="8">
        <v>31</v>
      </c>
      <c r="S64" s="8">
        <v>0</v>
      </c>
      <c r="T64" s="8">
        <v>0</v>
      </c>
    </row>
    <row r="65" spans="1:20" ht="45" x14ac:dyDescent="0.25">
      <c r="B65" s="5"/>
      <c r="C65" s="6" t="s">
        <v>98</v>
      </c>
      <c r="D65" s="7" t="s">
        <v>99</v>
      </c>
      <c r="E65" s="11">
        <f t="shared" si="54"/>
        <v>2800</v>
      </c>
      <c r="F65" s="9">
        <v>2800</v>
      </c>
      <c r="G65" s="8">
        <v>0</v>
      </c>
      <c r="H65" s="8">
        <v>0</v>
      </c>
      <c r="I65" s="11">
        <f t="shared" si="56"/>
        <v>2800</v>
      </c>
      <c r="J65" s="9">
        <v>2800</v>
      </c>
      <c r="K65" s="8">
        <v>0</v>
      </c>
      <c r="L65" s="8">
        <v>0</v>
      </c>
      <c r="M65" s="11">
        <f t="shared" si="57"/>
        <v>3000</v>
      </c>
      <c r="N65" s="9">
        <v>3000</v>
      </c>
      <c r="O65" s="8">
        <v>0</v>
      </c>
      <c r="P65" s="8">
        <v>0</v>
      </c>
      <c r="Q65" s="11">
        <f t="shared" si="3"/>
        <v>3000</v>
      </c>
      <c r="R65" s="9">
        <v>3000</v>
      </c>
      <c r="S65" s="8">
        <v>0</v>
      </c>
      <c r="T65" s="8">
        <v>0</v>
      </c>
    </row>
    <row r="66" spans="1:20" ht="15.75" x14ac:dyDescent="0.25">
      <c r="B66" s="5"/>
      <c r="C66" s="6" t="s">
        <v>100</v>
      </c>
      <c r="D66" s="7" t="s">
        <v>101</v>
      </c>
      <c r="E66" s="11">
        <f t="shared" si="54"/>
        <v>1400</v>
      </c>
      <c r="F66" s="9">
        <v>1400</v>
      </c>
      <c r="G66" s="8">
        <v>0</v>
      </c>
      <c r="H66" s="8">
        <v>0</v>
      </c>
      <c r="I66" s="11">
        <f t="shared" si="56"/>
        <v>1400</v>
      </c>
      <c r="J66" s="9">
        <v>1400</v>
      </c>
      <c r="K66" s="8">
        <v>0</v>
      </c>
      <c r="L66" s="8">
        <v>0</v>
      </c>
      <c r="M66" s="11">
        <f t="shared" si="57"/>
        <v>1400</v>
      </c>
      <c r="N66" s="9">
        <v>1400</v>
      </c>
      <c r="O66" s="8">
        <v>0</v>
      </c>
      <c r="P66" s="8">
        <v>0</v>
      </c>
      <c r="Q66" s="11">
        <f t="shared" si="3"/>
        <v>1400</v>
      </c>
      <c r="R66" s="9">
        <v>1400</v>
      </c>
      <c r="S66" s="8">
        <v>0</v>
      </c>
      <c r="T66" s="8">
        <v>0</v>
      </c>
    </row>
    <row r="67" spans="1:20" ht="15.75" x14ac:dyDescent="0.25">
      <c r="B67" s="5"/>
      <c r="C67" s="6" t="s">
        <v>102</v>
      </c>
      <c r="D67" s="7" t="s">
        <v>103</v>
      </c>
      <c r="E67" s="11">
        <f t="shared" si="54"/>
        <v>9500</v>
      </c>
      <c r="F67" s="9">
        <v>9500</v>
      </c>
      <c r="G67" s="8">
        <v>0</v>
      </c>
      <c r="H67" s="8">
        <v>0</v>
      </c>
      <c r="I67" s="11">
        <f t="shared" si="56"/>
        <v>9500</v>
      </c>
      <c r="J67" s="9">
        <v>9500</v>
      </c>
      <c r="K67" s="8">
        <v>0</v>
      </c>
      <c r="L67" s="8">
        <v>0</v>
      </c>
      <c r="M67" s="11">
        <f t="shared" si="57"/>
        <v>10000</v>
      </c>
      <c r="N67" s="9">
        <v>10000</v>
      </c>
      <c r="O67" s="8">
        <v>0</v>
      </c>
      <c r="P67" s="8">
        <v>0</v>
      </c>
      <c r="Q67" s="11">
        <f t="shared" si="3"/>
        <v>10000</v>
      </c>
      <c r="R67" s="9">
        <v>10000</v>
      </c>
      <c r="S67" s="8">
        <v>0</v>
      </c>
      <c r="T67" s="8">
        <v>0</v>
      </c>
    </row>
    <row r="68" spans="1:20" ht="30" x14ac:dyDescent="0.25">
      <c r="B68" s="5"/>
      <c r="C68" s="6" t="s">
        <v>104</v>
      </c>
      <c r="D68" s="7" t="s">
        <v>251</v>
      </c>
      <c r="E68" s="11">
        <f t="shared" si="54"/>
        <v>40</v>
      </c>
      <c r="F68" s="9">
        <v>40</v>
      </c>
      <c r="G68" s="8">
        <v>0</v>
      </c>
      <c r="H68" s="8">
        <v>0</v>
      </c>
      <c r="I68" s="11">
        <f t="shared" si="56"/>
        <v>40</v>
      </c>
      <c r="J68" s="9">
        <v>40</v>
      </c>
      <c r="K68" s="8">
        <v>0</v>
      </c>
      <c r="L68" s="8">
        <v>0</v>
      </c>
      <c r="M68" s="11">
        <f t="shared" si="57"/>
        <v>40</v>
      </c>
      <c r="N68" s="9">
        <v>40</v>
      </c>
      <c r="O68" s="8">
        <v>0</v>
      </c>
      <c r="P68" s="8">
        <v>0</v>
      </c>
      <c r="Q68" s="11">
        <f t="shared" ref="Q68:Q136" si="89">SUM(R68:T68)</f>
        <v>40</v>
      </c>
      <c r="R68" s="9">
        <v>40</v>
      </c>
      <c r="S68" s="8">
        <v>0</v>
      </c>
      <c r="T68" s="8">
        <v>0</v>
      </c>
    </row>
    <row r="69" spans="1:20" ht="15.75" x14ac:dyDescent="0.25">
      <c r="B69" s="5"/>
      <c r="C69" s="6" t="s">
        <v>105</v>
      </c>
      <c r="D69" s="7" t="s">
        <v>106</v>
      </c>
      <c r="E69" s="11">
        <f t="shared" si="54"/>
        <v>55</v>
      </c>
      <c r="F69" s="9">
        <v>55</v>
      </c>
      <c r="G69" s="8">
        <v>0</v>
      </c>
      <c r="H69" s="8">
        <v>0</v>
      </c>
      <c r="I69" s="11">
        <f t="shared" si="56"/>
        <v>40</v>
      </c>
      <c r="J69" s="9">
        <v>40</v>
      </c>
      <c r="K69" s="8">
        <v>0</v>
      </c>
      <c r="L69" s="8">
        <v>0</v>
      </c>
      <c r="M69" s="11">
        <f t="shared" si="57"/>
        <v>40</v>
      </c>
      <c r="N69" s="9">
        <v>40</v>
      </c>
      <c r="O69" s="8">
        <v>0</v>
      </c>
      <c r="P69" s="8">
        <v>0</v>
      </c>
      <c r="Q69" s="11">
        <f t="shared" si="89"/>
        <v>40</v>
      </c>
      <c r="R69" s="9">
        <v>40</v>
      </c>
      <c r="S69" s="8">
        <v>0</v>
      </c>
      <c r="T69" s="8">
        <v>0</v>
      </c>
    </row>
    <row r="70" spans="1:20" ht="30" x14ac:dyDescent="0.25">
      <c r="B70" s="5"/>
      <c r="C70" s="6" t="s">
        <v>107</v>
      </c>
      <c r="D70" s="7" t="s">
        <v>284</v>
      </c>
      <c r="E70" s="11">
        <f t="shared" si="54"/>
        <v>2054</v>
      </c>
      <c r="F70" s="9">
        <v>2054</v>
      </c>
      <c r="G70" s="8">
        <v>0</v>
      </c>
      <c r="H70" s="8">
        <v>0</v>
      </c>
      <c r="I70" s="11">
        <f t="shared" si="56"/>
        <v>1510</v>
      </c>
      <c r="J70" s="9">
        <v>1510</v>
      </c>
      <c r="K70" s="8">
        <v>0</v>
      </c>
      <c r="L70" s="8">
        <v>0</v>
      </c>
      <c r="M70" s="11">
        <f t="shared" si="57"/>
        <v>1510</v>
      </c>
      <c r="N70" s="9">
        <v>1510</v>
      </c>
      <c r="O70" s="8">
        <v>0</v>
      </c>
      <c r="P70" s="8">
        <v>0</v>
      </c>
      <c r="Q70" s="11">
        <f t="shared" si="89"/>
        <v>1510</v>
      </c>
      <c r="R70" s="9">
        <v>1510</v>
      </c>
      <c r="S70" s="8">
        <v>0</v>
      </c>
      <c r="T70" s="8">
        <v>0</v>
      </c>
    </row>
    <row r="71" spans="1:20" ht="60" x14ac:dyDescent="0.25">
      <c r="B71" s="5"/>
      <c r="C71" s="6" t="s">
        <v>279</v>
      </c>
      <c r="D71" s="7" t="s">
        <v>285</v>
      </c>
      <c r="E71" s="11">
        <f t="shared" si="54"/>
        <v>410</v>
      </c>
      <c r="F71" s="9">
        <v>410</v>
      </c>
      <c r="G71" s="8">
        <v>0</v>
      </c>
      <c r="H71" s="8">
        <v>0</v>
      </c>
      <c r="I71" s="11">
        <f t="shared" si="56"/>
        <v>410</v>
      </c>
      <c r="J71" s="9">
        <v>410</v>
      </c>
      <c r="K71" s="8">
        <v>0</v>
      </c>
      <c r="L71" s="8">
        <v>0</v>
      </c>
      <c r="M71" s="11">
        <f t="shared" si="57"/>
        <v>410</v>
      </c>
      <c r="N71" s="9">
        <v>410</v>
      </c>
      <c r="O71" s="8">
        <v>0</v>
      </c>
      <c r="P71" s="8">
        <v>0</v>
      </c>
      <c r="Q71" s="11">
        <f t="shared" si="89"/>
        <v>410</v>
      </c>
      <c r="R71" s="9">
        <v>410</v>
      </c>
      <c r="S71" s="8">
        <v>0</v>
      </c>
      <c r="T71" s="8">
        <v>0</v>
      </c>
    </row>
    <row r="72" spans="1:20" s="65" customFormat="1" ht="15.75" x14ac:dyDescent="0.25">
      <c r="A72" s="61"/>
      <c r="B72" s="61"/>
      <c r="C72" s="62" t="s">
        <v>282</v>
      </c>
      <c r="D72" s="63" t="s">
        <v>280</v>
      </c>
      <c r="E72" s="64">
        <f t="shared" ref="E72:E73" si="90">SUM(F72:H72)</f>
        <v>90</v>
      </c>
      <c r="F72" s="64">
        <v>90</v>
      </c>
      <c r="G72" s="8">
        <v>0</v>
      </c>
      <c r="H72" s="8">
        <v>0</v>
      </c>
      <c r="I72" s="64">
        <f t="shared" ref="I72:I73" si="91">SUM(J72:L72)</f>
        <v>103.49999999999999</v>
      </c>
      <c r="J72" s="64">
        <v>103.49999999999999</v>
      </c>
      <c r="K72" s="64"/>
      <c r="L72" s="64"/>
      <c r="M72" s="64">
        <f t="shared" ref="M72:M73" si="92">SUM(N72:P72)</f>
        <v>106.60499999999999</v>
      </c>
      <c r="N72" s="64">
        <v>106.60499999999999</v>
      </c>
      <c r="O72" s="64"/>
      <c r="P72" s="64"/>
      <c r="Q72" s="64">
        <f t="shared" ref="Q72:Q73" si="93">SUM(R72:T72)</f>
        <v>117.2655</v>
      </c>
      <c r="R72" s="64">
        <f t="shared" ref="R72:R73" si="94">N72*1.1</f>
        <v>117.2655</v>
      </c>
      <c r="S72" s="64"/>
      <c r="T72" s="64"/>
    </row>
    <row r="73" spans="1:20" s="65" customFormat="1" ht="30" x14ac:dyDescent="0.25">
      <c r="A73" s="61"/>
      <c r="B73" s="61"/>
      <c r="C73" s="62" t="s">
        <v>283</v>
      </c>
      <c r="D73" s="63" t="s">
        <v>281</v>
      </c>
      <c r="E73" s="64">
        <f t="shared" si="90"/>
        <v>296</v>
      </c>
      <c r="F73" s="64">
        <v>296</v>
      </c>
      <c r="G73" s="8">
        <v>0</v>
      </c>
      <c r="H73" s="8">
        <v>0</v>
      </c>
      <c r="I73" s="64">
        <f t="shared" si="91"/>
        <v>340.4</v>
      </c>
      <c r="J73" s="64">
        <v>340.4</v>
      </c>
      <c r="K73" s="64"/>
      <c r="L73" s="64"/>
      <c r="M73" s="64">
        <f t="shared" si="92"/>
        <v>350.61199999999997</v>
      </c>
      <c r="N73" s="64">
        <v>350.61199999999997</v>
      </c>
      <c r="O73" s="64"/>
      <c r="P73" s="64"/>
      <c r="Q73" s="64">
        <f t="shared" si="93"/>
        <v>385.67320000000001</v>
      </c>
      <c r="R73" s="64">
        <f t="shared" si="94"/>
        <v>385.67320000000001</v>
      </c>
      <c r="S73" s="64"/>
      <c r="T73" s="64"/>
    </row>
    <row r="74" spans="1:20" ht="31.5" x14ac:dyDescent="0.25">
      <c r="B74" s="31" t="s">
        <v>28</v>
      </c>
      <c r="C74" s="32"/>
      <c r="D74" s="33" t="s">
        <v>27</v>
      </c>
      <c r="E74" s="34">
        <f t="shared" si="54"/>
        <v>14340</v>
      </c>
      <c r="F74" s="35">
        <f>SUM(F78:F84)</f>
        <v>14340</v>
      </c>
      <c r="G74" s="35">
        <f>SUM(G78:G81)</f>
        <v>0</v>
      </c>
      <c r="H74" s="35">
        <f>SUM(H78:H81)</f>
        <v>0</v>
      </c>
      <c r="I74" s="34">
        <f t="shared" si="56"/>
        <v>10100</v>
      </c>
      <c r="J74" s="35">
        <f>SUM(J78:J81)</f>
        <v>10100</v>
      </c>
      <c r="K74" s="35">
        <f>SUM(K78:K81)</f>
        <v>0</v>
      </c>
      <c r="L74" s="35">
        <f>SUM(L78:L81)</f>
        <v>0</v>
      </c>
      <c r="M74" s="34">
        <f t="shared" si="57"/>
        <v>11300</v>
      </c>
      <c r="N74" s="35">
        <f>SUM(N78:N81)</f>
        <v>11300</v>
      </c>
      <c r="O74" s="35">
        <f>SUM(O78:O81)</f>
        <v>0</v>
      </c>
      <c r="P74" s="35">
        <f>SUM(P78:P81)</f>
        <v>0</v>
      </c>
      <c r="Q74" s="34">
        <f t="shared" si="89"/>
        <v>11300</v>
      </c>
      <c r="R74" s="35">
        <f>SUM(R78:R81)</f>
        <v>11300</v>
      </c>
      <c r="S74" s="35">
        <f>SUM(S78:S81)</f>
        <v>0</v>
      </c>
      <c r="T74" s="35">
        <f>SUM(T78:T81)</f>
        <v>0</v>
      </c>
    </row>
    <row r="75" spans="1:20" ht="18" x14ac:dyDescent="0.25">
      <c r="B75" s="20"/>
      <c r="C75" s="21"/>
      <c r="D75" s="22" t="s">
        <v>61</v>
      </c>
      <c r="E75" s="23">
        <f t="shared" si="54"/>
        <v>0</v>
      </c>
      <c r="F75" s="23">
        <f t="shared" ref="F75" si="95">SUM(F76:F77)</f>
        <v>0</v>
      </c>
      <c r="G75" s="23">
        <f t="shared" ref="G75" si="96">SUM(G76:G77)</f>
        <v>0</v>
      </c>
      <c r="H75" s="23">
        <f t="shared" ref="H75" si="97">SUM(H76:H77)</f>
        <v>0</v>
      </c>
      <c r="I75" s="23">
        <f t="shared" si="56"/>
        <v>0</v>
      </c>
      <c r="J75" s="23">
        <f t="shared" ref="J75" si="98">SUM(J76:J77)</f>
        <v>0</v>
      </c>
      <c r="K75" s="23">
        <f t="shared" ref="K75" si="99">SUM(K76:K77)</f>
        <v>0</v>
      </c>
      <c r="L75" s="23">
        <f t="shared" ref="L75" si="100">SUM(L76:L77)</f>
        <v>0</v>
      </c>
      <c r="M75" s="23">
        <f t="shared" si="57"/>
        <v>0</v>
      </c>
      <c r="N75" s="23">
        <f t="shared" ref="N75" si="101">SUM(N76:N77)</f>
        <v>0</v>
      </c>
      <c r="O75" s="23">
        <f t="shared" ref="O75" si="102">SUM(O76:O77)</f>
        <v>0</v>
      </c>
      <c r="P75" s="23">
        <f t="shared" ref="P75" si="103">SUM(P76:P77)</f>
        <v>0</v>
      </c>
      <c r="Q75" s="23">
        <f t="shared" si="89"/>
        <v>0</v>
      </c>
      <c r="R75" s="23">
        <f t="shared" ref="R75:T75" si="104">SUM(R76:R77)</f>
        <v>0</v>
      </c>
      <c r="S75" s="23">
        <f t="shared" si="104"/>
        <v>0</v>
      </c>
      <c r="T75" s="23">
        <f t="shared" si="104"/>
        <v>0</v>
      </c>
    </row>
    <row r="76" spans="1:20" ht="18" x14ac:dyDescent="0.25">
      <c r="B76" s="20"/>
      <c r="C76" s="21"/>
      <c r="D76" s="45" t="s">
        <v>242</v>
      </c>
      <c r="E76" s="8">
        <f t="shared" si="54"/>
        <v>0</v>
      </c>
      <c r="F76" s="8">
        <v>0</v>
      </c>
      <c r="G76" s="8">
        <v>0</v>
      </c>
      <c r="H76" s="8">
        <v>0</v>
      </c>
      <c r="I76" s="8">
        <f t="shared" si="56"/>
        <v>0</v>
      </c>
      <c r="J76" s="8">
        <v>0</v>
      </c>
      <c r="K76" s="8">
        <v>0</v>
      </c>
      <c r="L76" s="8">
        <v>0</v>
      </c>
      <c r="M76" s="8">
        <f t="shared" si="57"/>
        <v>0</v>
      </c>
      <c r="N76" s="8">
        <v>0</v>
      </c>
      <c r="O76" s="8">
        <v>0</v>
      </c>
      <c r="P76" s="8">
        <v>0</v>
      </c>
      <c r="Q76" s="8">
        <f t="shared" si="89"/>
        <v>0</v>
      </c>
      <c r="R76" s="8">
        <v>0</v>
      </c>
      <c r="S76" s="8">
        <v>0</v>
      </c>
      <c r="T76" s="8">
        <v>0</v>
      </c>
    </row>
    <row r="77" spans="1:20" ht="18" x14ac:dyDescent="0.25">
      <c r="B77" s="20"/>
      <c r="C77" s="21"/>
      <c r="D77" s="45" t="s">
        <v>65</v>
      </c>
      <c r="E77" s="23">
        <f t="shared" si="54"/>
        <v>0</v>
      </c>
      <c r="F77" s="8">
        <v>0</v>
      </c>
      <c r="G77" s="8">
        <v>0</v>
      </c>
      <c r="H77" s="8">
        <v>0</v>
      </c>
      <c r="I77" s="23">
        <f t="shared" si="56"/>
        <v>0</v>
      </c>
      <c r="J77" s="8">
        <v>0</v>
      </c>
      <c r="K77" s="8">
        <v>0</v>
      </c>
      <c r="L77" s="8">
        <v>0</v>
      </c>
      <c r="M77" s="23">
        <f t="shared" si="57"/>
        <v>0</v>
      </c>
      <c r="N77" s="8">
        <v>0</v>
      </c>
      <c r="O77" s="8">
        <v>0</v>
      </c>
      <c r="P77" s="8">
        <v>0</v>
      </c>
      <c r="Q77" s="23">
        <f t="shared" si="89"/>
        <v>0</v>
      </c>
      <c r="R77" s="8">
        <v>0</v>
      </c>
      <c r="S77" s="8">
        <v>0</v>
      </c>
      <c r="T77" s="8">
        <v>0</v>
      </c>
    </row>
    <row r="78" spans="1:20" ht="60" x14ac:dyDescent="0.25">
      <c r="B78" s="5"/>
      <c r="C78" s="10" t="s">
        <v>108</v>
      </c>
      <c r="D78" s="7" t="s">
        <v>252</v>
      </c>
      <c r="E78" s="11">
        <f t="shared" si="54"/>
        <v>2235</v>
      </c>
      <c r="F78" s="9">
        <v>2235</v>
      </c>
      <c r="G78" s="8">
        <v>0</v>
      </c>
      <c r="H78" s="8">
        <v>0</v>
      </c>
      <c r="I78" s="11">
        <f t="shared" si="56"/>
        <v>2100</v>
      </c>
      <c r="J78" s="9">
        <v>2100</v>
      </c>
      <c r="K78" s="8">
        <v>0</v>
      </c>
      <c r="L78" s="8">
        <v>0</v>
      </c>
      <c r="M78" s="11">
        <f t="shared" si="57"/>
        <v>2100</v>
      </c>
      <c r="N78" s="9">
        <v>2100</v>
      </c>
      <c r="O78" s="8">
        <v>0</v>
      </c>
      <c r="P78" s="8">
        <v>0</v>
      </c>
      <c r="Q78" s="11">
        <f t="shared" si="89"/>
        <v>2100</v>
      </c>
      <c r="R78" s="9">
        <v>2100</v>
      </c>
      <c r="S78" s="8">
        <v>0</v>
      </c>
      <c r="T78" s="8">
        <v>0</v>
      </c>
    </row>
    <row r="79" spans="1:20" ht="30" x14ac:dyDescent="0.25">
      <c r="B79" s="5"/>
      <c r="C79" s="10" t="s">
        <v>109</v>
      </c>
      <c r="D79" s="7" t="s">
        <v>110</v>
      </c>
      <c r="E79" s="11">
        <f t="shared" si="54"/>
        <v>3550</v>
      </c>
      <c r="F79" s="9">
        <v>3550</v>
      </c>
      <c r="G79" s="9">
        <v>0</v>
      </c>
      <c r="H79" s="9">
        <v>0</v>
      </c>
      <c r="I79" s="11">
        <f t="shared" si="56"/>
        <v>3550</v>
      </c>
      <c r="J79" s="9">
        <v>3550</v>
      </c>
      <c r="K79" s="9">
        <v>0</v>
      </c>
      <c r="L79" s="9">
        <v>0</v>
      </c>
      <c r="M79" s="11">
        <f t="shared" si="57"/>
        <v>3600</v>
      </c>
      <c r="N79" s="9">
        <v>3600</v>
      </c>
      <c r="O79" s="9">
        <v>0</v>
      </c>
      <c r="P79" s="9">
        <v>0</v>
      </c>
      <c r="Q79" s="11">
        <f t="shared" si="89"/>
        <v>3600</v>
      </c>
      <c r="R79" s="9">
        <v>3600</v>
      </c>
      <c r="S79" s="9">
        <v>0</v>
      </c>
      <c r="T79" s="9">
        <v>0</v>
      </c>
    </row>
    <row r="80" spans="1:20" ht="30" x14ac:dyDescent="0.25">
      <c r="B80" s="5"/>
      <c r="C80" s="10" t="s">
        <v>111</v>
      </c>
      <c r="D80" s="7" t="s">
        <v>112</v>
      </c>
      <c r="E80" s="11">
        <f t="shared" si="54"/>
        <v>2450</v>
      </c>
      <c r="F80" s="9">
        <v>2450</v>
      </c>
      <c r="G80" s="9">
        <v>0</v>
      </c>
      <c r="H80" s="9">
        <v>0</v>
      </c>
      <c r="I80" s="11">
        <f t="shared" si="56"/>
        <v>2450</v>
      </c>
      <c r="J80" s="9">
        <v>2450</v>
      </c>
      <c r="K80" s="9">
        <v>0</v>
      </c>
      <c r="L80" s="9">
        <v>0</v>
      </c>
      <c r="M80" s="11">
        <f t="shared" si="57"/>
        <v>3000</v>
      </c>
      <c r="N80" s="9">
        <v>3000</v>
      </c>
      <c r="O80" s="9">
        <v>0</v>
      </c>
      <c r="P80" s="9">
        <v>0</v>
      </c>
      <c r="Q80" s="11">
        <f t="shared" si="89"/>
        <v>3000</v>
      </c>
      <c r="R80" s="9">
        <v>3000</v>
      </c>
      <c r="S80" s="9">
        <v>0</v>
      </c>
      <c r="T80" s="9">
        <v>0</v>
      </c>
    </row>
    <row r="81" spans="2:20" ht="30" x14ac:dyDescent="0.25">
      <c r="B81" s="5"/>
      <c r="C81" s="10" t="s">
        <v>113</v>
      </c>
      <c r="D81" s="7" t="s">
        <v>286</v>
      </c>
      <c r="E81" s="11">
        <f t="shared" si="54"/>
        <v>2770</v>
      </c>
      <c r="F81" s="9">
        <v>2770</v>
      </c>
      <c r="G81" s="9">
        <v>0</v>
      </c>
      <c r="H81" s="9">
        <v>0</v>
      </c>
      <c r="I81" s="11">
        <f t="shared" si="56"/>
        <v>2000</v>
      </c>
      <c r="J81" s="9">
        <v>2000</v>
      </c>
      <c r="K81" s="9">
        <v>0</v>
      </c>
      <c r="L81" s="9">
        <v>0</v>
      </c>
      <c r="M81" s="11">
        <f t="shared" si="57"/>
        <v>2600</v>
      </c>
      <c r="N81" s="9">
        <v>2600</v>
      </c>
      <c r="O81" s="9">
        <v>0</v>
      </c>
      <c r="P81" s="9">
        <v>0</v>
      </c>
      <c r="Q81" s="11">
        <f t="shared" si="89"/>
        <v>2600</v>
      </c>
      <c r="R81" s="9">
        <v>2600</v>
      </c>
      <c r="S81" s="9">
        <v>0</v>
      </c>
      <c r="T81" s="9">
        <v>0</v>
      </c>
    </row>
    <row r="82" spans="2:20" ht="30" x14ac:dyDescent="0.25">
      <c r="B82" s="5"/>
      <c r="C82" s="10" t="s">
        <v>287</v>
      </c>
      <c r="D82" s="7" t="s">
        <v>292</v>
      </c>
      <c r="E82" s="11">
        <v>1370.25</v>
      </c>
      <c r="F82" s="9">
        <v>1377</v>
      </c>
      <c r="G82" s="9">
        <v>0</v>
      </c>
      <c r="H82" s="9">
        <v>0</v>
      </c>
      <c r="I82" s="11">
        <v>1644.3</v>
      </c>
      <c r="J82" s="9">
        <v>1644.3</v>
      </c>
      <c r="K82" s="9"/>
      <c r="L82" s="9"/>
      <c r="M82" s="11">
        <v>1890.9449999999997</v>
      </c>
      <c r="N82" s="9">
        <v>1890.9449999999997</v>
      </c>
      <c r="O82" s="9"/>
      <c r="P82" s="9"/>
      <c r="Q82" s="11">
        <v>2080.0394999999999</v>
      </c>
      <c r="R82" s="9">
        <v>2080.0394999999999</v>
      </c>
      <c r="S82" s="9"/>
      <c r="T82" s="9"/>
    </row>
    <row r="83" spans="2:20" ht="30" x14ac:dyDescent="0.25">
      <c r="B83" s="5"/>
      <c r="C83" s="10" t="s">
        <v>289</v>
      </c>
      <c r="D83" s="7" t="s">
        <v>288</v>
      </c>
      <c r="E83" s="11">
        <v>217.5</v>
      </c>
      <c r="F83" s="9">
        <v>218</v>
      </c>
      <c r="G83" s="9">
        <v>0</v>
      </c>
      <c r="H83" s="9">
        <v>0</v>
      </c>
      <c r="I83" s="11">
        <v>261</v>
      </c>
      <c r="J83" s="9">
        <v>261</v>
      </c>
      <c r="K83" s="9"/>
      <c r="L83" s="9"/>
      <c r="M83" s="11">
        <v>300.14999999999998</v>
      </c>
      <c r="N83" s="9">
        <v>300.14999999999998</v>
      </c>
      <c r="O83" s="9"/>
      <c r="P83" s="9"/>
      <c r="Q83" s="11">
        <v>330.16500000000002</v>
      </c>
      <c r="R83" s="9">
        <v>330.16500000000002</v>
      </c>
      <c r="S83" s="9"/>
      <c r="T83" s="9"/>
    </row>
    <row r="84" spans="2:20" ht="45" x14ac:dyDescent="0.25">
      <c r="B84" s="5"/>
      <c r="C84" s="10" t="s">
        <v>290</v>
      </c>
      <c r="D84" s="7" t="s">
        <v>291</v>
      </c>
      <c r="E84" s="11">
        <v>1740</v>
      </c>
      <c r="F84" s="9">
        <v>1740</v>
      </c>
      <c r="G84" s="9">
        <v>0</v>
      </c>
      <c r="H84" s="9">
        <v>0</v>
      </c>
      <c r="I84" s="11">
        <v>2088</v>
      </c>
      <c r="J84" s="9">
        <v>2088</v>
      </c>
      <c r="K84" s="9"/>
      <c r="L84" s="9"/>
      <c r="M84" s="11">
        <v>2401.1999999999998</v>
      </c>
      <c r="N84" s="9">
        <v>2401.1999999999998</v>
      </c>
      <c r="O84" s="9"/>
      <c r="P84" s="9"/>
      <c r="Q84" s="11">
        <v>2641.32</v>
      </c>
      <c r="R84" s="9">
        <v>2641.32</v>
      </c>
      <c r="S84" s="9"/>
      <c r="T84" s="9"/>
    </row>
    <row r="85" spans="2:20" ht="31.5" x14ac:dyDescent="0.25">
      <c r="B85" s="31" t="s">
        <v>30</v>
      </c>
      <c r="C85" s="32"/>
      <c r="D85" s="33" t="s">
        <v>29</v>
      </c>
      <c r="E85" s="34">
        <f t="shared" si="54"/>
        <v>9990</v>
      </c>
      <c r="F85" s="35">
        <f>SUM(F89:F94)</f>
        <v>9990</v>
      </c>
      <c r="G85" s="35">
        <f>SUM(G89:G94)</f>
        <v>0</v>
      </c>
      <c r="H85" s="35">
        <f>SUM(H89:H94)</f>
        <v>0</v>
      </c>
      <c r="I85" s="34">
        <f t="shared" si="56"/>
        <v>7100</v>
      </c>
      <c r="J85" s="35">
        <f>SUM(J89:J94)</f>
        <v>7100</v>
      </c>
      <c r="K85" s="35">
        <f>SUM(K89:K94)</f>
        <v>0</v>
      </c>
      <c r="L85" s="35">
        <f>SUM(L89:L94)</f>
        <v>0</v>
      </c>
      <c r="M85" s="34">
        <f t="shared" si="57"/>
        <v>7300</v>
      </c>
      <c r="N85" s="35">
        <f>SUM(N89:N94)</f>
        <v>7300</v>
      </c>
      <c r="O85" s="35">
        <f>SUM(O89:O94)</f>
        <v>0</v>
      </c>
      <c r="P85" s="35">
        <f>SUM(P89:P94)</f>
        <v>0</v>
      </c>
      <c r="Q85" s="34">
        <f t="shared" si="89"/>
        <v>7300</v>
      </c>
      <c r="R85" s="35">
        <f>SUM(R89:R94)</f>
        <v>7300</v>
      </c>
      <c r="S85" s="35">
        <f>SUM(S89:S94)</f>
        <v>0</v>
      </c>
      <c r="T85" s="35">
        <f>SUM(T89:T94)</f>
        <v>0</v>
      </c>
    </row>
    <row r="86" spans="2:20" ht="18" x14ac:dyDescent="0.25">
      <c r="B86" s="20"/>
      <c r="C86" s="21"/>
      <c r="D86" s="22" t="s">
        <v>61</v>
      </c>
      <c r="E86" s="23">
        <f t="shared" si="54"/>
        <v>0</v>
      </c>
      <c r="F86" s="23">
        <f t="shared" ref="F86" si="105">SUM(F87:F88)</f>
        <v>0</v>
      </c>
      <c r="G86" s="23">
        <f t="shared" ref="G86" si="106">SUM(G87:G88)</f>
        <v>0</v>
      </c>
      <c r="H86" s="23">
        <f t="shared" ref="H86" si="107">SUM(H87:H88)</f>
        <v>0</v>
      </c>
      <c r="I86" s="23">
        <f t="shared" si="56"/>
        <v>0</v>
      </c>
      <c r="J86" s="23">
        <f t="shared" ref="J86" si="108">SUM(J87:J88)</f>
        <v>0</v>
      </c>
      <c r="K86" s="23">
        <f t="shared" ref="K86" si="109">SUM(K87:K88)</f>
        <v>0</v>
      </c>
      <c r="L86" s="23">
        <f t="shared" ref="L86" si="110">SUM(L87:L88)</f>
        <v>0</v>
      </c>
      <c r="M86" s="23">
        <f t="shared" si="57"/>
        <v>0</v>
      </c>
      <c r="N86" s="23">
        <f t="shared" ref="N86" si="111">SUM(N87:N88)</f>
        <v>0</v>
      </c>
      <c r="O86" s="23">
        <f t="shared" ref="O86" si="112">SUM(O87:O88)</f>
        <v>0</v>
      </c>
      <c r="P86" s="23">
        <f t="shared" ref="P86" si="113">SUM(P87:P88)</f>
        <v>0</v>
      </c>
      <c r="Q86" s="23">
        <f t="shared" si="89"/>
        <v>0</v>
      </c>
      <c r="R86" s="23">
        <f t="shared" ref="R86:T86" si="114">SUM(R87:R88)</f>
        <v>0</v>
      </c>
      <c r="S86" s="23">
        <f t="shared" si="114"/>
        <v>0</v>
      </c>
      <c r="T86" s="23">
        <f t="shared" si="114"/>
        <v>0</v>
      </c>
    </row>
    <row r="87" spans="2:20" ht="18" x14ac:dyDescent="0.25">
      <c r="B87" s="20"/>
      <c r="C87" s="21"/>
      <c r="D87" s="45" t="s">
        <v>242</v>
      </c>
      <c r="E87" s="8">
        <f t="shared" si="54"/>
        <v>0</v>
      </c>
      <c r="F87" s="8">
        <v>0</v>
      </c>
      <c r="G87" s="8">
        <v>0</v>
      </c>
      <c r="H87" s="8">
        <v>0</v>
      </c>
      <c r="I87" s="8">
        <f t="shared" si="56"/>
        <v>0</v>
      </c>
      <c r="J87" s="8">
        <v>0</v>
      </c>
      <c r="K87" s="8">
        <v>0</v>
      </c>
      <c r="L87" s="8">
        <v>0</v>
      </c>
      <c r="M87" s="8">
        <f t="shared" si="57"/>
        <v>0</v>
      </c>
      <c r="N87" s="8">
        <v>0</v>
      </c>
      <c r="O87" s="8">
        <v>0</v>
      </c>
      <c r="P87" s="8">
        <v>0</v>
      </c>
      <c r="Q87" s="8">
        <f t="shared" si="89"/>
        <v>0</v>
      </c>
      <c r="R87" s="8">
        <v>0</v>
      </c>
      <c r="S87" s="8">
        <v>0</v>
      </c>
      <c r="T87" s="8">
        <v>0</v>
      </c>
    </row>
    <row r="88" spans="2:20" ht="18" x14ac:dyDescent="0.25">
      <c r="B88" s="20"/>
      <c r="C88" s="21"/>
      <c r="D88" s="45" t="s">
        <v>65</v>
      </c>
      <c r="E88" s="23">
        <f t="shared" si="54"/>
        <v>0</v>
      </c>
      <c r="F88" s="8">
        <v>0</v>
      </c>
      <c r="G88" s="8">
        <v>0</v>
      </c>
      <c r="H88" s="8">
        <v>0</v>
      </c>
      <c r="I88" s="23">
        <f t="shared" si="56"/>
        <v>0</v>
      </c>
      <c r="J88" s="8">
        <v>0</v>
      </c>
      <c r="K88" s="8">
        <v>0</v>
      </c>
      <c r="L88" s="8">
        <v>0</v>
      </c>
      <c r="M88" s="23">
        <f t="shared" si="57"/>
        <v>0</v>
      </c>
      <c r="N88" s="8">
        <v>0</v>
      </c>
      <c r="O88" s="8">
        <v>0</v>
      </c>
      <c r="P88" s="8">
        <v>0</v>
      </c>
      <c r="Q88" s="23">
        <f t="shared" si="89"/>
        <v>0</v>
      </c>
      <c r="R88" s="8">
        <v>0</v>
      </c>
      <c r="S88" s="8">
        <v>0</v>
      </c>
      <c r="T88" s="8">
        <v>0</v>
      </c>
    </row>
    <row r="89" spans="2:20" ht="30" x14ac:dyDescent="0.25">
      <c r="B89" s="5"/>
      <c r="C89" s="10" t="s">
        <v>114</v>
      </c>
      <c r="D89" s="7" t="s">
        <v>253</v>
      </c>
      <c r="E89" s="11">
        <f t="shared" si="54"/>
        <v>8100</v>
      </c>
      <c r="F89" s="9">
        <v>8100</v>
      </c>
      <c r="G89" s="9">
        <v>0</v>
      </c>
      <c r="H89" s="9">
        <v>0</v>
      </c>
      <c r="I89" s="11">
        <f t="shared" si="56"/>
        <v>5210</v>
      </c>
      <c r="J89" s="9">
        <v>5210</v>
      </c>
      <c r="K89" s="9">
        <v>0</v>
      </c>
      <c r="L89" s="9">
        <v>0</v>
      </c>
      <c r="M89" s="11">
        <f t="shared" si="57"/>
        <v>5310</v>
      </c>
      <c r="N89" s="9">
        <v>5310</v>
      </c>
      <c r="O89" s="9">
        <v>0</v>
      </c>
      <c r="P89" s="9">
        <v>0</v>
      </c>
      <c r="Q89" s="11">
        <f t="shared" si="89"/>
        <v>5310</v>
      </c>
      <c r="R89" s="9">
        <v>5310</v>
      </c>
      <c r="S89" s="9">
        <v>0</v>
      </c>
      <c r="T89" s="9">
        <v>0</v>
      </c>
    </row>
    <row r="90" spans="2:20" x14ac:dyDescent="0.25">
      <c r="B90" s="5"/>
      <c r="C90" s="10" t="s">
        <v>115</v>
      </c>
      <c r="D90" s="7" t="s">
        <v>117</v>
      </c>
      <c r="E90" s="11">
        <f t="shared" si="54"/>
        <v>415</v>
      </c>
      <c r="F90" s="9">
        <v>415</v>
      </c>
      <c r="G90" s="9">
        <v>0</v>
      </c>
      <c r="H90" s="9">
        <v>0</v>
      </c>
      <c r="I90" s="11">
        <f t="shared" si="56"/>
        <v>415</v>
      </c>
      <c r="J90" s="9">
        <v>415</v>
      </c>
      <c r="K90" s="9">
        <v>0</v>
      </c>
      <c r="L90" s="9">
        <v>0</v>
      </c>
      <c r="M90" s="11">
        <f t="shared" si="57"/>
        <v>415</v>
      </c>
      <c r="N90" s="9">
        <v>415</v>
      </c>
      <c r="O90" s="9">
        <v>0</v>
      </c>
      <c r="P90" s="9">
        <v>0</v>
      </c>
      <c r="Q90" s="11">
        <f t="shared" si="89"/>
        <v>415</v>
      </c>
      <c r="R90" s="9">
        <v>415</v>
      </c>
      <c r="S90" s="9">
        <v>0</v>
      </c>
      <c r="T90" s="9">
        <v>0</v>
      </c>
    </row>
    <row r="91" spans="2:20" ht="45" x14ac:dyDescent="0.25">
      <c r="B91" s="5"/>
      <c r="C91" s="10" t="s">
        <v>116</v>
      </c>
      <c r="D91" s="7" t="s">
        <v>119</v>
      </c>
      <c r="E91" s="11">
        <f t="shared" si="54"/>
        <v>380</v>
      </c>
      <c r="F91" s="9">
        <v>380</v>
      </c>
      <c r="G91" s="9">
        <v>0</v>
      </c>
      <c r="H91" s="9">
        <v>0</v>
      </c>
      <c r="I91" s="11">
        <f t="shared" si="56"/>
        <v>380</v>
      </c>
      <c r="J91" s="9">
        <v>380</v>
      </c>
      <c r="K91" s="9">
        <v>0</v>
      </c>
      <c r="L91" s="9">
        <v>0</v>
      </c>
      <c r="M91" s="11">
        <f t="shared" si="57"/>
        <v>380</v>
      </c>
      <c r="N91" s="9">
        <v>380</v>
      </c>
      <c r="O91" s="9">
        <v>0</v>
      </c>
      <c r="P91" s="9">
        <v>0</v>
      </c>
      <c r="Q91" s="11">
        <f t="shared" si="89"/>
        <v>380</v>
      </c>
      <c r="R91" s="9">
        <v>380</v>
      </c>
      <c r="S91" s="9">
        <v>0</v>
      </c>
      <c r="T91" s="9">
        <v>0</v>
      </c>
    </row>
    <row r="92" spans="2:20" ht="30" x14ac:dyDescent="0.25">
      <c r="B92" s="5"/>
      <c r="C92" s="10" t="s">
        <v>118</v>
      </c>
      <c r="D92" s="7" t="s">
        <v>121</v>
      </c>
      <c r="E92" s="11">
        <f t="shared" si="54"/>
        <v>800</v>
      </c>
      <c r="F92" s="9">
        <v>800</v>
      </c>
      <c r="G92" s="9">
        <v>0</v>
      </c>
      <c r="H92" s="9">
        <v>0</v>
      </c>
      <c r="I92" s="11">
        <f t="shared" si="56"/>
        <v>800</v>
      </c>
      <c r="J92" s="9">
        <v>800</v>
      </c>
      <c r="K92" s="9">
        <v>0</v>
      </c>
      <c r="L92" s="9">
        <v>0</v>
      </c>
      <c r="M92" s="11">
        <f t="shared" si="57"/>
        <v>800</v>
      </c>
      <c r="N92" s="9">
        <v>800</v>
      </c>
      <c r="O92" s="9">
        <v>0</v>
      </c>
      <c r="P92" s="9">
        <v>0</v>
      </c>
      <c r="Q92" s="11">
        <f t="shared" si="89"/>
        <v>800</v>
      </c>
      <c r="R92" s="9">
        <v>800</v>
      </c>
      <c r="S92" s="9">
        <v>0</v>
      </c>
      <c r="T92" s="9">
        <v>0</v>
      </c>
    </row>
    <row r="93" spans="2:20" x14ac:dyDescent="0.25">
      <c r="B93" s="5"/>
      <c r="C93" s="10" t="s">
        <v>120</v>
      </c>
      <c r="D93" s="7" t="s">
        <v>123</v>
      </c>
      <c r="E93" s="11">
        <f t="shared" si="54"/>
        <v>95</v>
      </c>
      <c r="F93" s="9">
        <v>95</v>
      </c>
      <c r="G93" s="9">
        <v>0</v>
      </c>
      <c r="H93" s="9">
        <v>0</v>
      </c>
      <c r="I93" s="11">
        <f t="shared" si="56"/>
        <v>95</v>
      </c>
      <c r="J93" s="9">
        <v>95</v>
      </c>
      <c r="K93" s="9">
        <v>0</v>
      </c>
      <c r="L93" s="9">
        <v>0</v>
      </c>
      <c r="M93" s="11">
        <f t="shared" si="57"/>
        <v>95</v>
      </c>
      <c r="N93" s="9">
        <v>95</v>
      </c>
      <c r="O93" s="9">
        <v>0</v>
      </c>
      <c r="P93" s="9">
        <v>0</v>
      </c>
      <c r="Q93" s="11">
        <f t="shared" si="89"/>
        <v>95</v>
      </c>
      <c r="R93" s="9">
        <v>95</v>
      </c>
      <c r="S93" s="9">
        <v>0</v>
      </c>
      <c r="T93" s="9">
        <v>0</v>
      </c>
    </row>
    <row r="94" spans="2:20" ht="105" x14ac:dyDescent="0.25">
      <c r="B94" s="5"/>
      <c r="C94" s="10" t="s">
        <v>122</v>
      </c>
      <c r="D94" s="7" t="s">
        <v>254</v>
      </c>
      <c r="E94" s="11">
        <f t="shared" si="54"/>
        <v>200</v>
      </c>
      <c r="F94" s="9">
        <v>200</v>
      </c>
      <c r="G94" s="9">
        <v>0</v>
      </c>
      <c r="H94" s="9">
        <v>0</v>
      </c>
      <c r="I94" s="11">
        <f t="shared" si="56"/>
        <v>200</v>
      </c>
      <c r="J94" s="9">
        <v>200</v>
      </c>
      <c r="K94" s="9">
        <v>0</v>
      </c>
      <c r="L94" s="9">
        <v>0</v>
      </c>
      <c r="M94" s="11">
        <f t="shared" si="57"/>
        <v>300</v>
      </c>
      <c r="N94" s="9">
        <v>300</v>
      </c>
      <c r="O94" s="9">
        <v>0</v>
      </c>
      <c r="P94" s="9">
        <v>0</v>
      </c>
      <c r="Q94" s="11">
        <f t="shared" si="89"/>
        <v>300</v>
      </c>
      <c r="R94" s="9">
        <v>300</v>
      </c>
      <c r="S94" s="9">
        <v>0</v>
      </c>
      <c r="T94" s="9">
        <v>0</v>
      </c>
    </row>
    <row r="95" spans="2:20" ht="31.5" x14ac:dyDescent="0.25">
      <c r="B95" s="31" t="s">
        <v>31</v>
      </c>
      <c r="C95" s="32"/>
      <c r="D95" s="33" t="s">
        <v>32</v>
      </c>
      <c r="E95" s="34">
        <f t="shared" si="54"/>
        <v>9926</v>
      </c>
      <c r="F95" s="35">
        <f>SUM(F99:F105)</f>
        <v>9926</v>
      </c>
      <c r="G95" s="35">
        <f>SUM(G99:G104)</f>
        <v>0</v>
      </c>
      <c r="H95" s="35">
        <f>SUM(H99:H104)</f>
        <v>0</v>
      </c>
      <c r="I95" s="34">
        <f t="shared" si="56"/>
        <v>9200</v>
      </c>
      <c r="J95" s="35">
        <f>SUM(J99:J105)</f>
        <v>9200</v>
      </c>
      <c r="K95" s="35">
        <f>SUM(K99:K104)</f>
        <v>0</v>
      </c>
      <c r="L95" s="35">
        <f>SUM(L99:L104)</f>
        <v>0</v>
      </c>
      <c r="M95" s="34">
        <f t="shared" si="57"/>
        <v>9300</v>
      </c>
      <c r="N95" s="35">
        <f>SUM(N99:N105)</f>
        <v>9300</v>
      </c>
      <c r="O95" s="35">
        <f>SUM(O99:O104)</f>
        <v>0</v>
      </c>
      <c r="P95" s="35">
        <f>SUM(P99:P104)</f>
        <v>0</v>
      </c>
      <c r="Q95" s="34">
        <f t="shared" si="89"/>
        <v>9300</v>
      </c>
      <c r="R95" s="35">
        <f>SUM(R99:R105)</f>
        <v>9300</v>
      </c>
      <c r="S95" s="35">
        <f>SUM(S99:S104)</f>
        <v>0</v>
      </c>
      <c r="T95" s="35">
        <f>SUM(T99:T104)</f>
        <v>0</v>
      </c>
    </row>
    <row r="96" spans="2:20" ht="18" x14ac:dyDescent="0.25">
      <c r="B96" s="20"/>
      <c r="C96" s="21"/>
      <c r="D96" s="22" t="s">
        <v>61</v>
      </c>
      <c r="E96" s="23">
        <f t="shared" si="54"/>
        <v>0</v>
      </c>
      <c r="F96" s="23">
        <f t="shared" ref="F96" si="115">SUM(F97:F98)</f>
        <v>0</v>
      </c>
      <c r="G96" s="23">
        <f t="shared" ref="G96" si="116">SUM(G97:G98)</f>
        <v>0</v>
      </c>
      <c r="H96" s="23">
        <f t="shared" ref="H96" si="117">SUM(H97:H98)</f>
        <v>0</v>
      </c>
      <c r="I96" s="23">
        <f t="shared" si="56"/>
        <v>0</v>
      </c>
      <c r="J96" s="23">
        <f t="shared" ref="J96" si="118">SUM(J97:J98)</f>
        <v>0</v>
      </c>
      <c r="K96" s="23">
        <f t="shared" ref="K96" si="119">SUM(K97:K98)</f>
        <v>0</v>
      </c>
      <c r="L96" s="23">
        <f t="shared" ref="L96" si="120">SUM(L97:L98)</f>
        <v>0</v>
      </c>
      <c r="M96" s="23">
        <f t="shared" si="57"/>
        <v>0</v>
      </c>
      <c r="N96" s="23">
        <f t="shared" ref="N96" si="121">SUM(N97:N98)</f>
        <v>0</v>
      </c>
      <c r="O96" s="23">
        <f t="shared" ref="O96" si="122">SUM(O97:O98)</f>
        <v>0</v>
      </c>
      <c r="P96" s="23">
        <f t="shared" ref="P96" si="123">SUM(P97:P98)</f>
        <v>0</v>
      </c>
      <c r="Q96" s="23">
        <f t="shared" si="89"/>
        <v>0</v>
      </c>
      <c r="R96" s="23">
        <f t="shared" ref="R96:T96" si="124">SUM(R97:R98)</f>
        <v>0</v>
      </c>
      <c r="S96" s="23">
        <f t="shared" si="124"/>
        <v>0</v>
      </c>
      <c r="T96" s="23">
        <f t="shared" si="124"/>
        <v>0</v>
      </c>
    </row>
    <row r="97" spans="2:20" ht="18" x14ac:dyDescent="0.25">
      <c r="B97" s="20"/>
      <c r="C97" s="21"/>
      <c r="D97" s="45" t="s">
        <v>242</v>
      </c>
      <c r="E97" s="8">
        <f t="shared" si="54"/>
        <v>0</v>
      </c>
      <c r="F97" s="8">
        <v>0</v>
      </c>
      <c r="G97" s="8">
        <v>0</v>
      </c>
      <c r="H97" s="8">
        <v>0</v>
      </c>
      <c r="I97" s="8">
        <f t="shared" si="56"/>
        <v>0</v>
      </c>
      <c r="J97" s="8">
        <v>0</v>
      </c>
      <c r="K97" s="8">
        <v>0</v>
      </c>
      <c r="L97" s="8">
        <v>0</v>
      </c>
      <c r="M97" s="8">
        <f t="shared" si="57"/>
        <v>0</v>
      </c>
      <c r="N97" s="8">
        <v>0</v>
      </c>
      <c r="O97" s="8">
        <v>0</v>
      </c>
      <c r="P97" s="8">
        <v>0</v>
      </c>
      <c r="Q97" s="8">
        <f t="shared" si="89"/>
        <v>0</v>
      </c>
      <c r="R97" s="8">
        <v>0</v>
      </c>
      <c r="S97" s="8">
        <v>0</v>
      </c>
      <c r="T97" s="8">
        <v>0</v>
      </c>
    </row>
    <row r="98" spans="2:20" ht="18" x14ac:dyDescent="0.25">
      <c r="B98" s="20"/>
      <c r="C98" s="21"/>
      <c r="D98" s="45" t="s">
        <v>65</v>
      </c>
      <c r="E98" s="23">
        <f t="shared" si="54"/>
        <v>0</v>
      </c>
      <c r="F98" s="8">
        <v>0</v>
      </c>
      <c r="G98" s="8">
        <v>0</v>
      </c>
      <c r="H98" s="8">
        <v>0</v>
      </c>
      <c r="I98" s="23">
        <f t="shared" si="56"/>
        <v>0</v>
      </c>
      <c r="J98" s="8">
        <v>0</v>
      </c>
      <c r="K98" s="8">
        <v>0</v>
      </c>
      <c r="L98" s="8">
        <v>0</v>
      </c>
      <c r="M98" s="23">
        <f t="shared" si="57"/>
        <v>0</v>
      </c>
      <c r="N98" s="8">
        <v>0</v>
      </c>
      <c r="O98" s="8">
        <v>0</v>
      </c>
      <c r="P98" s="8">
        <v>0</v>
      </c>
      <c r="Q98" s="23">
        <f t="shared" si="89"/>
        <v>0</v>
      </c>
      <c r="R98" s="8">
        <v>0</v>
      </c>
      <c r="S98" s="8">
        <v>0</v>
      </c>
      <c r="T98" s="8">
        <v>0</v>
      </c>
    </row>
    <row r="99" spans="2:20" ht="45" x14ac:dyDescent="0.25">
      <c r="B99" s="5"/>
      <c r="C99" s="10" t="s">
        <v>124</v>
      </c>
      <c r="D99" s="7" t="s">
        <v>125</v>
      </c>
      <c r="E99" s="11">
        <f t="shared" si="54"/>
        <v>1400</v>
      </c>
      <c r="F99" s="9">
        <v>1400</v>
      </c>
      <c r="G99" s="9">
        <v>0</v>
      </c>
      <c r="H99" s="9">
        <v>0</v>
      </c>
      <c r="I99" s="11">
        <f t="shared" si="56"/>
        <v>1400</v>
      </c>
      <c r="J99" s="9">
        <v>1400</v>
      </c>
      <c r="K99" s="9">
        <v>0</v>
      </c>
      <c r="L99" s="9">
        <v>0</v>
      </c>
      <c r="M99" s="11">
        <f t="shared" si="57"/>
        <v>1500</v>
      </c>
      <c r="N99" s="9">
        <v>1500</v>
      </c>
      <c r="O99" s="9">
        <v>0</v>
      </c>
      <c r="P99" s="9">
        <v>0</v>
      </c>
      <c r="Q99" s="11">
        <f t="shared" si="89"/>
        <v>1500</v>
      </c>
      <c r="R99" s="9">
        <v>1500</v>
      </c>
      <c r="S99" s="9">
        <v>0</v>
      </c>
      <c r="T99" s="9">
        <v>0</v>
      </c>
    </row>
    <row r="100" spans="2:20" ht="60" x14ac:dyDescent="0.25">
      <c r="B100" s="5"/>
      <c r="C100" s="10" t="s">
        <v>126</v>
      </c>
      <c r="D100" s="7" t="s">
        <v>255</v>
      </c>
      <c r="E100" s="11">
        <f t="shared" si="54"/>
        <v>7000</v>
      </c>
      <c r="F100" s="9">
        <v>7000</v>
      </c>
      <c r="G100" s="9">
        <v>0</v>
      </c>
      <c r="H100" s="9">
        <v>0</v>
      </c>
      <c r="I100" s="11">
        <f t="shared" si="56"/>
        <v>6274</v>
      </c>
      <c r="J100" s="9">
        <v>6274</v>
      </c>
      <c r="K100" s="9">
        <v>0</v>
      </c>
      <c r="L100" s="9">
        <v>0</v>
      </c>
      <c r="M100" s="11">
        <f t="shared" si="57"/>
        <v>6274</v>
      </c>
      <c r="N100" s="9">
        <v>6274</v>
      </c>
      <c r="O100" s="9">
        <v>0</v>
      </c>
      <c r="P100" s="9">
        <v>0</v>
      </c>
      <c r="Q100" s="11">
        <f t="shared" si="89"/>
        <v>6274</v>
      </c>
      <c r="R100" s="9">
        <v>6274</v>
      </c>
      <c r="S100" s="9">
        <v>0</v>
      </c>
      <c r="T100" s="9">
        <v>0</v>
      </c>
    </row>
    <row r="101" spans="2:20" x14ac:dyDescent="0.25">
      <c r="B101" s="5"/>
      <c r="C101" s="10" t="s">
        <v>127</v>
      </c>
      <c r="D101" s="7" t="s">
        <v>128</v>
      </c>
      <c r="E101" s="11">
        <f t="shared" si="54"/>
        <v>770</v>
      </c>
      <c r="F101" s="9">
        <v>770</v>
      </c>
      <c r="G101" s="9">
        <v>0</v>
      </c>
      <c r="H101" s="9">
        <v>0</v>
      </c>
      <c r="I101" s="11">
        <f t="shared" si="56"/>
        <v>770</v>
      </c>
      <c r="J101" s="9">
        <v>770</v>
      </c>
      <c r="K101" s="9">
        <v>0</v>
      </c>
      <c r="L101" s="9">
        <v>0</v>
      </c>
      <c r="M101" s="11">
        <f t="shared" si="57"/>
        <v>770</v>
      </c>
      <c r="N101" s="9">
        <v>770</v>
      </c>
      <c r="O101" s="9">
        <v>0</v>
      </c>
      <c r="P101" s="9">
        <v>0</v>
      </c>
      <c r="Q101" s="11">
        <f t="shared" si="89"/>
        <v>770</v>
      </c>
      <c r="R101" s="9">
        <v>770</v>
      </c>
      <c r="S101" s="9">
        <v>0</v>
      </c>
      <c r="T101" s="9">
        <v>0</v>
      </c>
    </row>
    <row r="102" spans="2:20" ht="30" x14ac:dyDescent="0.25">
      <c r="B102" s="5"/>
      <c r="C102" s="10" t="s">
        <v>129</v>
      </c>
      <c r="D102" s="7" t="s">
        <v>130</v>
      </c>
      <c r="E102" s="11">
        <f t="shared" ref="E102:E166" si="125">SUM(F102:H102)</f>
        <v>36</v>
      </c>
      <c r="F102" s="9">
        <v>36</v>
      </c>
      <c r="G102" s="9">
        <v>0</v>
      </c>
      <c r="H102" s="9">
        <v>0</v>
      </c>
      <c r="I102" s="11">
        <f t="shared" ref="I102:I166" si="126">SUM(J102:L102)</f>
        <v>36</v>
      </c>
      <c r="J102" s="9">
        <v>36</v>
      </c>
      <c r="K102" s="9">
        <v>0</v>
      </c>
      <c r="L102" s="9">
        <v>0</v>
      </c>
      <c r="M102" s="11">
        <f t="shared" ref="M102:M166" si="127">SUM(N102:P102)</f>
        <v>36</v>
      </c>
      <c r="N102" s="9">
        <v>36</v>
      </c>
      <c r="O102" s="9">
        <v>0</v>
      </c>
      <c r="P102" s="9">
        <v>0</v>
      </c>
      <c r="Q102" s="11">
        <f t="shared" si="89"/>
        <v>36</v>
      </c>
      <c r="R102" s="9">
        <v>36</v>
      </c>
      <c r="S102" s="9">
        <v>0</v>
      </c>
      <c r="T102" s="9">
        <v>0</v>
      </c>
    </row>
    <row r="103" spans="2:20" x14ac:dyDescent="0.25">
      <c r="B103" s="5"/>
      <c r="C103" s="10" t="s">
        <v>131</v>
      </c>
      <c r="D103" s="7" t="s">
        <v>132</v>
      </c>
      <c r="E103" s="11">
        <f t="shared" si="125"/>
        <v>120</v>
      </c>
      <c r="F103" s="9">
        <v>120</v>
      </c>
      <c r="G103" s="9">
        <v>0</v>
      </c>
      <c r="H103" s="9">
        <v>0</v>
      </c>
      <c r="I103" s="11">
        <f t="shared" si="126"/>
        <v>120</v>
      </c>
      <c r="J103" s="9">
        <v>120</v>
      </c>
      <c r="K103" s="9">
        <v>0</v>
      </c>
      <c r="L103" s="9">
        <v>0</v>
      </c>
      <c r="M103" s="11">
        <f t="shared" si="127"/>
        <v>120</v>
      </c>
      <c r="N103" s="9">
        <v>120</v>
      </c>
      <c r="O103" s="9">
        <v>0</v>
      </c>
      <c r="P103" s="9">
        <v>0</v>
      </c>
      <c r="Q103" s="11">
        <f t="shared" si="89"/>
        <v>120</v>
      </c>
      <c r="R103" s="9">
        <v>120</v>
      </c>
      <c r="S103" s="9">
        <v>0</v>
      </c>
      <c r="T103" s="9">
        <v>0</v>
      </c>
    </row>
    <row r="104" spans="2:20" ht="30" x14ac:dyDescent="0.25">
      <c r="B104" s="5"/>
      <c r="C104" s="10" t="s">
        <v>133</v>
      </c>
      <c r="D104" s="7" t="s">
        <v>134</v>
      </c>
      <c r="E104" s="11">
        <f t="shared" si="125"/>
        <v>300</v>
      </c>
      <c r="F104" s="9">
        <v>300</v>
      </c>
      <c r="G104" s="9">
        <v>0</v>
      </c>
      <c r="H104" s="9">
        <v>0</v>
      </c>
      <c r="I104" s="11">
        <f t="shared" si="126"/>
        <v>300</v>
      </c>
      <c r="J104" s="9">
        <v>300</v>
      </c>
      <c r="K104" s="9">
        <v>0</v>
      </c>
      <c r="L104" s="9">
        <v>0</v>
      </c>
      <c r="M104" s="11">
        <f t="shared" si="127"/>
        <v>300</v>
      </c>
      <c r="N104" s="9">
        <v>300</v>
      </c>
      <c r="O104" s="9">
        <v>0</v>
      </c>
      <c r="P104" s="9">
        <v>0</v>
      </c>
      <c r="Q104" s="11">
        <f t="shared" si="89"/>
        <v>300</v>
      </c>
      <c r="R104" s="9">
        <v>300</v>
      </c>
      <c r="S104" s="9">
        <v>0</v>
      </c>
      <c r="T104" s="9">
        <v>0</v>
      </c>
    </row>
    <row r="105" spans="2:20" ht="45" x14ac:dyDescent="0.25">
      <c r="B105" s="5"/>
      <c r="C105" s="10" t="s">
        <v>256</v>
      </c>
      <c r="D105" s="7" t="s">
        <v>257</v>
      </c>
      <c r="E105" s="11">
        <f t="shared" si="125"/>
        <v>300</v>
      </c>
      <c r="F105" s="9">
        <v>300</v>
      </c>
      <c r="G105" s="9">
        <v>0</v>
      </c>
      <c r="H105" s="9">
        <v>0</v>
      </c>
      <c r="I105" s="11">
        <f t="shared" si="126"/>
        <v>300</v>
      </c>
      <c r="J105" s="9">
        <v>300</v>
      </c>
      <c r="K105" s="9">
        <v>0</v>
      </c>
      <c r="L105" s="9">
        <v>0</v>
      </c>
      <c r="M105" s="11">
        <f t="shared" si="127"/>
        <v>300</v>
      </c>
      <c r="N105" s="9">
        <v>300</v>
      </c>
      <c r="O105" s="9">
        <v>0</v>
      </c>
      <c r="P105" s="9">
        <v>0</v>
      </c>
      <c r="Q105" s="11">
        <f t="shared" si="89"/>
        <v>300</v>
      </c>
      <c r="R105" s="9">
        <v>300</v>
      </c>
      <c r="S105" s="9">
        <v>0</v>
      </c>
      <c r="T105" s="9">
        <v>0</v>
      </c>
    </row>
    <row r="106" spans="2:20" ht="31.5" x14ac:dyDescent="0.25">
      <c r="B106" s="31" t="s">
        <v>34</v>
      </c>
      <c r="C106" s="32"/>
      <c r="D106" s="33" t="s">
        <v>33</v>
      </c>
      <c r="E106" s="34">
        <f t="shared" si="125"/>
        <v>1220</v>
      </c>
      <c r="F106" s="35">
        <f>SUM(F110:F116)</f>
        <v>1220</v>
      </c>
      <c r="G106" s="35">
        <f t="shared" ref="F106:P106" si="128">SUM(G110:G116)</f>
        <v>0</v>
      </c>
      <c r="H106" s="35">
        <f t="shared" si="128"/>
        <v>0</v>
      </c>
      <c r="I106" s="34">
        <f t="shared" si="126"/>
        <v>1100</v>
      </c>
      <c r="J106" s="35">
        <f t="shared" si="128"/>
        <v>1100</v>
      </c>
      <c r="K106" s="35">
        <f t="shared" si="128"/>
        <v>0</v>
      </c>
      <c r="L106" s="35">
        <f t="shared" si="128"/>
        <v>0</v>
      </c>
      <c r="M106" s="34">
        <f t="shared" si="127"/>
        <v>1100</v>
      </c>
      <c r="N106" s="35">
        <f t="shared" si="128"/>
        <v>1100</v>
      </c>
      <c r="O106" s="35">
        <f t="shared" si="128"/>
        <v>0</v>
      </c>
      <c r="P106" s="35">
        <f t="shared" si="128"/>
        <v>0</v>
      </c>
      <c r="Q106" s="34">
        <f t="shared" si="89"/>
        <v>1100</v>
      </c>
      <c r="R106" s="35">
        <f t="shared" ref="R106:T106" si="129">SUM(R110:R116)</f>
        <v>1100</v>
      </c>
      <c r="S106" s="35">
        <f t="shared" si="129"/>
        <v>0</v>
      </c>
      <c r="T106" s="35">
        <f t="shared" si="129"/>
        <v>0</v>
      </c>
    </row>
    <row r="107" spans="2:20" ht="18" x14ac:dyDescent="0.25">
      <c r="B107" s="20"/>
      <c r="C107" s="21"/>
      <c r="D107" s="22" t="s">
        <v>61</v>
      </c>
      <c r="E107" s="23">
        <f t="shared" si="125"/>
        <v>0</v>
      </c>
      <c r="F107" s="23">
        <f t="shared" ref="F107" si="130">SUM(F108:F109)</f>
        <v>0</v>
      </c>
      <c r="G107" s="23">
        <f t="shared" ref="G107" si="131">SUM(G108:G109)</f>
        <v>0</v>
      </c>
      <c r="H107" s="23">
        <f t="shared" ref="H107" si="132">SUM(H108:H109)</f>
        <v>0</v>
      </c>
      <c r="I107" s="23">
        <f t="shared" si="126"/>
        <v>0</v>
      </c>
      <c r="J107" s="23">
        <f t="shared" ref="J107" si="133">SUM(J108:J109)</f>
        <v>0</v>
      </c>
      <c r="K107" s="23">
        <f t="shared" ref="K107" si="134">SUM(K108:K109)</f>
        <v>0</v>
      </c>
      <c r="L107" s="23">
        <f t="shared" ref="L107" si="135">SUM(L108:L109)</f>
        <v>0</v>
      </c>
      <c r="M107" s="23">
        <f t="shared" si="127"/>
        <v>0</v>
      </c>
      <c r="N107" s="23">
        <f t="shared" ref="N107" si="136">SUM(N108:N109)</f>
        <v>0</v>
      </c>
      <c r="O107" s="23">
        <f t="shared" ref="O107" si="137">SUM(O108:O109)</f>
        <v>0</v>
      </c>
      <c r="P107" s="23">
        <f t="shared" ref="P107" si="138">SUM(P108:P109)</f>
        <v>0</v>
      </c>
      <c r="Q107" s="23">
        <f t="shared" si="89"/>
        <v>0</v>
      </c>
      <c r="R107" s="23">
        <f t="shared" ref="R107:T107" si="139">SUM(R108:R109)</f>
        <v>0</v>
      </c>
      <c r="S107" s="23">
        <f t="shared" si="139"/>
        <v>0</v>
      </c>
      <c r="T107" s="23">
        <f t="shared" si="139"/>
        <v>0</v>
      </c>
    </row>
    <row r="108" spans="2:20" ht="18" x14ac:dyDescent="0.25">
      <c r="B108" s="20"/>
      <c r="C108" s="21"/>
      <c r="D108" s="45" t="s">
        <v>242</v>
      </c>
      <c r="E108" s="8">
        <f t="shared" si="125"/>
        <v>0</v>
      </c>
      <c r="F108" s="8">
        <v>0</v>
      </c>
      <c r="G108" s="8">
        <v>0</v>
      </c>
      <c r="H108" s="8">
        <v>0</v>
      </c>
      <c r="I108" s="8">
        <f t="shared" si="126"/>
        <v>0</v>
      </c>
      <c r="J108" s="8">
        <v>0</v>
      </c>
      <c r="K108" s="8">
        <v>0</v>
      </c>
      <c r="L108" s="8">
        <v>0</v>
      </c>
      <c r="M108" s="8">
        <f t="shared" si="127"/>
        <v>0</v>
      </c>
      <c r="N108" s="8">
        <v>0</v>
      </c>
      <c r="O108" s="8">
        <v>0</v>
      </c>
      <c r="P108" s="8">
        <v>0</v>
      </c>
      <c r="Q108" s="8">
        <f t="shared" si="89"/>
        <v>0</v>
      </c>
      <c r="R108" s="8">
        <v>0</v>
      </c>
      <c r="S108" s="8">
        <v>0</v>
      </c>
      <c r="T108" s="8">
        <v>0</v>
      </c>
    </row>
    <row r="109" spans="2:20" ht="18" x14ac:dyDescent="0.25">
      <c r="B109" s="20"/>
      <c r="C109" s="21"/>
      <c r="D109" s="45" t="s">
        <v>65</v>
      </c>
      <c r="E109" s="23">
        <f t="shared" si="125"/>
        <v>0</v>
      </c>
      <c r="F109" s="8">
        <v>0</v>
      </c>
      <c r="G109" s="8">
        <v>0</v>
      </c>
      <c r="H109" s="8">
        <v>0</v>
      </c>
      <c r="I109" s="23">
        <f t="shared" si="126"/>
        <v>0</v>
      </c>
      <c r="J109" s="8">
        <v>0</v>
      </c>
      <c r="K109" s="8">
        <v>0</v>
      </c>
      <c r="L109" s="8">
        <v>0</v>
      </c>
      <c r="M109" s="23">
        <f t="shared" si="127"/>
        <v>0</v>
      </c>
      <c r="N109" s="8">
        <v>0</v>
      </c>
      <c r="O109" s="8">
        <v>0</v>
      </c>
      <c r="P109" s="8">
        <v>0</v>
      </c>
      <c r="Q109" s="23">
        <f t="shared" si="89"/>
        <v>0</v>
      </c>
      <c r="R109" s="8">
        <v>0</v>
      </c>
      <c r="S109" s="8">
        <v>0</v>
      </c>
      <c r="T109" s="8">
        <v>0</v>
      </c>
    </row>
    <row r="110" spans="2:20" x14ac:dyDescent="0.25">
      <c r="B110" s="5"/>
      <c r="C110" s="10" t="s">
        <v>135</v>
      </c>
      <c r="D110" s="7" t="s">
        <v>136</v>
      </c>
      <c r="E110" s="11">
        <f t="shared" si="125"/>
        <v>800</v>
      </c>
      <c r="F110" s="60">
        <v>800</v>
      </c>
      <c r="G110" s="9">
        <v>0</v>
      </c>
      <c r="H110" s="9">
        <v>0</v>
      </c>
      <c r="I110" s="11">
        <f t="shared" si="126"/>
        <v>680</v>
      </c>
      <c r="J110" s="9">
        <v>680</v>
      </c>
      <c r="K110" s="9">
        <v>0</v>
      </c>
      <c r="L110" s="9">
        <v>0</v>
      </c>
      <c r="M110" s="11">
        <f t="shared" si="127"/>
        <v>680</v>
      </c>
      <c r="N110" s="9">
        <v>680</v>
      </c>
      <c r="O110" s="9">
        <v>0</v>
      </c>
      <c r="P110" s="9">
        <v>0</v>
      </c>
      <c r="Q110" s="11">
        <f t="shared" si="89"/>
        <v>680</v>
      </c>
      <c r="R110" s="9">
        <v>680</v>
      </c>
      <c r="S110" s="9">
        <v>0</v>
      </c>
      <c r="T110" s="9">
        <v>0</v>
      </c>
    </row>
    <row r="111" spans="2:20" x14ac:dyDescent="0.25">
      <c r="B111" s="5"/>
      <c r="C111" s="10" t="s">
        <v>137</v>
      </c>
      <c r="D111" s="7" t="s">
        <v>236</v>
      </c>
      <c r="E111" s="11">
        <f t="shared" si="125"/>
        <v>46</v>
      </c>
      <c r="F111" s="66">
        <v>46</v>
      </c>
      <c r="G111" s="9">
        <v>0</v>
      </c>
      <c r="H111" s="9">
        <v>0</v>
      </c>
      <c r="I111" s="11">
        <f t="shared" si="126"/>
        <v>46</v>
      </c>
      <c r="J111" s="9">
        <v>46</v>
      </c>
      <c r="K111" s="9">
        <v>0</v>
      </c>
      <c r="L111" s="9">
        <v>0</v>
      </c>
      <c r="M111" s="11">
        <f t="shared" si="127"/>
        <v>46</v>
      </c>
      <c r="N111" s="9">
        <v>46</v>
      </c>
      <c r="O111" s="9">
        <v>0</v>
      </c>
      <c r="P111" s="9">
        <v>0</v>
      </c>
      <c r="Q111" s="11">
        <f t="shared" si="89"/>
        <v>46</v>
      </c>
      <c r="R111" s="9">
        <v>46</v>
      </c>
      <c r="S111" s="9">
        <v>0</v>
      </c>
      <c r="T111" s="9">
        <v>0</v>
      </c>
    </row>
    <row r="112" spans="2:20" x14ac:dyDescent="0.25">
      <c r="B112" s="5"/>
      <c r="C112" s="10" t="s">
        <v>138</v>
      </c>
      <c r="D112" s="7" t="s">
        <v>237</v>
      </c>
      <c r="E112" s="11">
        <f t="shared" si="125"/>
        <v>46</v>
      </c>
      <c r="F112" s="66">
        <v>46</v>
      </c>
      <c r="G112" s="9">
        <v>0</v>
      </c>
      <c r="H112" s="9">
        <v>0</v>
      </c>
      <c r="I112" s="11">
        <f t="shared" si="126"/>
        <v>46</v>
      </c>
      <c r="J112" s="9">
        <v>46</v>
      </c>
      <c r="K112" s="9">
        <v>0</v>
      </c>
      <c r="L112" s="9">
        <v>0</v>
      </c>
      <c r="M112" s="11">
        <f t="shared" si="127"/>
        <v>46</v>
      </c>
      <c r="N112" s="9">
        <v>46</v>
      </c>
      <c r="O112" s="9">
        <v>0</v>
      </c>
      <c r="P112" s="9">
        <v>0</v>
      </c>
      <c r="Q112" s="11">
        <f t="shared" si="89"/>
        <v>46</v>
      </c>
      <c r="R112" s="9">
        <v>46</v>
      </c>
      <c r="S112" s="9">
        <v>0</v>
      </c>
      <c r="T112" s="9">
        <v>0</v>
      </c>
    </row>
    <row r="113" spans="2:20" x14ac:dyDescent="0.25">
      <c r="B113" s="5"/>
      <c r="C113" s="10" t="s">
        <v>140</v>
      </c>
      <c r="D113" s="7" t="s">
        <v>139</v>
      </c>
      <c r="E113" s="11">
        <f t="shared" si="125"/>
        <v>30</v>
      </c>
      <c r="F113" s="66">
        <v>30</v>
      </c>
      <c r="G113" s="9">
        <v>0</v>
      </c>
      <c r="H113" s="9">
        <v>0</v>
      </c>
      <c r="I113" s="11">
        <f t="shared" si="126"/>
        <v>30</v>
      </c>
      <c r="J113" s="9">
        <v>30</v>
      </c>
      <c r="K113" s="9">
        <v>0</v>
      </c>
      <c r="L113" s="9">
        <v>0</v>
      </c>
      <c r="M113" s="11">
        <f t="shared" si="127"/>
        <v>30</v>
      </c>
      <c r="N113" s="9">
        <v>30</v>
      </c>
      <c r="O113" s="9">
        <v>0</v>
      </c>
      <c r="P113" s="9">
        <v>0</v>
      </c>
      <c r="Q113" s="11">
        <f t="shared" si="89"/>
        <v>30</v>
      </c>
      <c r="R113" s="9">
        <v>30</v>
      </c>
      <c r="S113" s="9">
        <v>0</v>
      </c>
      <c r="T113" s="9">
        <v>0</v>
      </c>
    </row>
    <row r="114" spans="2:20" x14ac:dyDescent="0.25">
      <c r="B114" s="5"/>
      <c r="C114" s="10" t="s">
        <v>142</v>
      </c>
      <c r="D114" s="7" t="s">
        <v>141</v>
      </c>
      <c r="E114" s="11">
        <f t="shared" si="125"/>
        <v>95</v>
      </c>
      <c r="F114" s="66">
        <v>95</v>
      </c>
      <c r="G114" s="9">
        <v>0</v>
      </c>
      <c r="H114" s="9">
        <v>0</v>
      </c>
      <c r="I114" s="11">
        <f t="shared" si="126"/>
        <v>95</v>
      </c>
      <c r="J114" s="9">
        <v>95</v>
      </c>
      <c r="K114" s="9">
        <v>0</v>
      </c>
      <c r="L114" s="9">
        <v>0</v>
      </c>
      <c r="M114" s="11">
        <f t="shared" si="127"/>
        <v>95</v>
      </c>
      <c r="N114" s="9">
        <v>95</v>
      </c>
      <c r="O114" s="9">
        <v>0</v>
      </c>
      <c r="P114" s="9">
        <v>0</v>
      </c>
      <c r="Q114" s="11">
        <f t="shared" si="89"/>
        <v>95</v>
      </c>
      <c r="R114" s="9">
        <v>95</v>
      </c>
      <c r="S114" s="9">
        <v>0</v>
      </c>
      <c r="T114" s="9">
        <v>0</v>
      </c>
    </row>
    <row r="115" spans="2:20" x14ac:dyDescent="0.25">
      <c r="B115" s="5"/>
      <c r="C115" s="10" t="s">
        <v>144</v>
      </c>
      <c r="D115" s="7" t="s">
        <v>143</v>
      </c>
      <c r="E115" s="11">
        <f t="shared" si="125"/>
        <v>58</v>
      </c>
      <c r="F115" s="66">
        <v>58</v>
      </c>
      <c r="G115" s="9">
        <v>0</v>
      </c>
      <c r="H115" s="9">
        <v>0</v>
      </c>
      <c r="I115" s="11">
        <f t="shared" si="126"/>
        <v>145</v>
      </c>
      <c r="J115" s="9">
        <v>145</v>
      </c>
      <c r="K115" s="9">
        <v>0</v>
      </c>
      <c r="L115" s="9">
        <v>0</v>
      </c>
      <c r="M115" s="11">
        <f t="shared" si="127"/>
        <v>145</v>
      </c>
      <c r="N115" s="9">
        <v>145</v>
      </c>
      <c r="O115" s="9">
        <v>0</v>
      </c>
      <c r="P115" s="9">
        <v>0</v>
      </c>
      <c r="Q115" s="11">
        <f t="shared" si="89"/>
        <v>145</v>
      </c>
      <c r="R115" s="9">
        <v>145</v>
      </c>
      <c r="S115" s="9">
        <v>0</v>
      </c>
      <c r="T115" s="9">
        <v>0</v>
      </c>
    </row>
    <row r="116" spans="2:20" ht="30" x14ac:dyDescent="0.25">
      <c r="B116" s="5"/>
      <c r="C116" s="10" t="s">
        <v>238</v>
      </c>
      <c r="D116" s="7" t="s">
        <v>145</v>
      </c>
      <c r="E116" s="11">
        <f t="shared" si="125"/>
        <v>145</v>
      </c>
      <c r="F116" s="66">
        <v>145</v>
      </c>
      <c r="G116" s="9">
        <v>0</v>
      </c>
      <c r="H116" s="9">
        <v>0</v>
      </c>
      <c r="I116" s="11">
        <f t="shared" si="126"/>
        <v>58</v>
      </c>
      <c r="J116" s="9">
        <v>58</v>
      </c>
      <c r="K116" s="9">
        <v>0</v>
      </c>
      <c r="L116" s="9">
        <v>0</v>
      </c>
      <c r="M116" s="11">
        <f t="shared" si="127"/>
        <v>58</v>
      </c>
      <c r="N116" s="9">
        <v>58</v>
      </c>
      <c r="O116" s="9">
        <v>0</v>
      </c>
      <c r="P116" s="9">
        <v>0</v>
      </c>
      <c r="Q116" s="11">
        <f t="shared" si="89"/>
        <v>58</v>
      </c>
      <c r="R116" s="9">
        <v>58</v>
      </c>
      <c r="S116" s="9">
        <v>0</v>
      </c>
      <c r="T116" s="9">
        <v>0</v>
      </c>
    </row>
    <row r="117" spans="2:20" ht="31.5" x14ac:dyDescent="0.25">
      <c r="B117" s="31" t="s">
        <v>35</v>
      </c>
      <c r="C117" s="32"/>
      <c r="D117" s="33" t="s">
        <v>36</v>
      </c>
      <c r="E117" s="34">
        <f t="shared" si="125"/>
        <v>23200</v>
      </c>
      <c r="F117" s="35">
        <f>SUM(F121:F124)</f>
        <v>23200</v>
      </c>
      <c r="G117" s="35">
        <f t="shared" ref="G117" si="140">SUM(G121:G124)</f>
        <v>0</v>
      </c>
      <c r="H117" s="35">
        <f t="shared" ref="H117" si="141">SUM(H121:H124)</f>
        <v>0</v>
      </c>
      <c r="I117" s="34">
        <f t="shared" si="126"/>
        <v>20370</v>
      </c>
      <c r="J117" s="35">
        <f>SUM(J121:J124)</f>
        <v>20370</v>
      </c>
      <c r="K117" s="35">
        <f t="shared" ref="K117" si="142">SUM(K121:K124)</f>
        <v>0</v>
      </c>
      <c r="L117" s="35">
        <f t="shared" ref="L117" si="143">SUM(L121:L124)</f>
        <v>0</v>
      </c>
      <c r="M117" s="34">
        <f t="shared" si="127"/>
        <v>20370</v>
      </c>
      <c r="N117" s="35">
        <f>SUM(N121:N124)</f>
        <v>20370</v>
      </c>
      <c r="O117" s="35">
        <f t="shared" ref="O117" si="144">SUM(O121:O124)</f>
        <v>0</v>
      </c>
      <c r="P117" s="35">
        <f t="shared" ref="P117" si="145">SUM(P121:P124)</f>
        <v>0</v>
      </c>
      <c r="Q117" s="34">
        <f t="shared" si="89"/>
        <v>20370</v>
      </c>
      <c r="R117" s="35">
        <f>SUM(R121:R124)</f>
        <v>20370</v>
      </c>
      <c r="S117" s="35">
        <f t="shared" ref="S117:T117" si="146">SUM(S121:S124)</f>
        <v>0</v>
      </c>
      <c r="T117" s="35">
        <f t="shared" si="146"/>
        <v>0</v>
      </c>
    </row>
    <row r="118" spans="2:20" ht="18" x14ac:dyDescent="0.25">
      <c r="B118" s="20"/>
      <c r="C118" s="21"/>
      <c r="D118" s="22" t="s">
        <v>61</v>
      </c>
      <c r="E118" s="23">
        <f t="shared" si="125"/>
        <v>44</v>
      </c>
      <c r="F118" s="23">
        <f t="shared" ref="F118" si="147">SUM(F119:F120)</f>
        <v>44</v>
      </c>
      <c r="G118" s="23">
        <f t="shared" ref="G118" si="148">SUM(G119:G120)</f>
        <v>0</v>
      </c>
      <c r="H118" s="23">
        <f t="shared" ref="H118" si="149">SUM(H119:H120)</f>
        <v>0</v>
      </c>
      <c r="I118" s="23">
        <f t="shared" si="126"/>
        <v>44</v>
      </c>
      <c r="J118" s="23">
        <f t="shared" ref="J118" si="150">SUM(J119:J120)</f>
        <v>44</v>
      </c>
      <c r="K118" s="23">
        <f t="shared" ref="K118" si="151">SUM(K119:K120)</f>
        <v>0</v>
      </c>
      <c r="L118" s="23">
        <f t="shared" ref="L118" si="152">SUM(L119:L120)</f>
        <v>0</v>
      </c>
      <c r="M118" s="23">
        <f t="shared" si="127"/>
        <v>44</v>
      </c>
      <c r="N118" s="23">
        <f t="shared" ref="N118" si="153">SUM(N119:N120)</f>
        <v>44</v>
      </c>
      <c r="O118" s="23">
        <f t="shared" ref="O118" si="154">SUM(O119:O120)</f>
        <v>0</v>
      </c>
      <c r="P118" s="23">
        <f t="shared" ref="P118" si="155">SUM(P119:P120)</f>
        <v>0</v>
      </c>
      <c r="Q118" s="23">
        <f t="shared" si="89"/>
        <v>44</v>
      </c>
      <c r="R118" s="23">
        <f t="shared" ref="R118:T118" si="156">SUM(R119:R120)</f>
        <v>44</v>
      </c>
      <c r="S118" s="23">
        <f t="shared" si="156"/>
        <v>0</v>
      </c>
      <c r="T118" s="23">
        <f t="shared" si="156"/>
        <v>0</v>
      </c>
    </row>
    <row r="119" spans="2:20" ht="18" x14ac:dyDescent="0.25">
      <c r="B119" s="20"/>
      <c r="C119" s="21"/>
      <c r="D119" s="45" t="s">
        <v>242</v>
      </c>
      <c r="E119" s="8">
        <f t="shared" si="125"/>
        <v>0</v>
      </c>
      <c r="F119" s="8">
        <v>0</v>
      </c>
      <c r="G119" s="8">
        <v>0</v>
      </c>
      <c r="H119" s="8">
        <v>0</v>
      </c>
      <c r="I119" s="8">
        <f t="shared" si="126"/>
        <v>0</v>
      </c>
      <c r="J119" s="8">
        <v>0</v>
      </c>
      <c r="K119" s="8">
        <v>0</v>
      </c>
      <c r="L119" s="8">
        <v>0</v>
      </c>
      <c r="M119" s="8">
        <f t="shared" si="127"/>
        <v>0</v>
      </c>
      <c r="N119" s="8">
        <v>0</v>
      </c>
      <c r="O119" s="8">
        <v>0</v>
      </c>
      <c r="P119" s="8">
        <v>0</v>
      </c>
      <c r="Q119" s="8">
        <f t="shared" si="89"/>
        <v>0</v>
      </c>
      <c r="R119" s="8">
        <v>0</v>
      </c>
      <c r="S119" s="8">
        <v>0</v>
      </c>
      <c r="T119" s="8">
        <v>0</v>
      </c>
    </row>
    <row r="120" spans="2:20" ht="18" x14ac:dyDescent="0.25">
      <c r="B120" s="20"/>
      <c r="C120" s="21"/>
      <c r="D120" s="45" t="s">
        <v>65</v>
      </c>
      <c r="E120" s="23">
        <f t="shared" si="125"/>
        <v>44</v>
      </c>
      <c r="F120" s="8">
        <f>30+14</f>
        <v>44</v>
      </c>
      <c r="G120" s="8">
        <v>0</v>
      </c>
      <c r="H120" s="8">
        <v>0</v>
      </c>
      <c r="I120" s="23">
        <f t="shared" si="126"/>
        <v>44</v>
      </c>
      <c r="J120" s="8">
        <f>30+14</f>
        <v>44</v>
      </c>
      <c r="K120" s="8">
        <v>0</v>
      </c>
      <c r="L120" s="8">
        <v>0</v>
      </c>
      <c r="M120" s="23">
        <f t="shared" si="127"/>
        <v>44</v>
      </c>
      <c r="N120" s="8">
        <f>30+14</f>
        <v>44</v>
      </c>
      <c r="O120" s="8">
        <v>0</v>
      </c>
      <c r="P120" s="8">
        <v>0</v>
      </c>
      <c r="Q120" s="23">
        <f t="shared" si="89"/>
        <v>44</v>
      </c>
      <c r="R120" s="8">
        <f>30+14</f>
        <v>44</v>
      </c>
      <c r="S120" s="8">
        <v>0</v>
      </c>
      <c r="T120" s="8">
        <v>0</v>
      </c>
    </row>
    <row r="121" spans="2:20" x14ac:dyDescent="0.25">
      <c r="B121" s="5"/>
      <c r="C121" s="10" t="s">
        <v>146</v>
      </c>
      <c r="D121" s="7" t="s">
        <v>239</v>
      </c>
      <c r="E121" s="11">
        <f t="shared" si="125"/>
        <v>2000</v>
      </c>
      <c r="F121" s="9">
        <v>2000</v>
      </c>
      <c r="G121" s="9">
        <v>0</v>
      </c>
      <c r="H121" s="9">
        <v>0</v>
      </c>
      <c r="I121" s="11">
        <f t="shared" si="126"/>
        <v>1000</v>
      </c>
      <c r="J121" s="9">
        <v>1000</v>
      </c>
      <c r="K121" s="9">
        <v>0</v>
      </c>
      <c r="L121" s="9">
        <v>0</v>
      </c>
      <c r="M121" s="11">
        <f t="shared" si="127"/>
        <v>1000</v>
      </c>
      <c r="N121" s="9">
        <v>1000</v>
      </c>
      <c r="O121" s="9">
        <v>0</v>
      </c>
      <c r="P121" s="9">
        <v>0</v>
      </c>
      <c r="Q121" s="11">
        <f t="shared" si="89"/>
        <v>1000</v>
      </c>
      <c r="R121" s="9">
        <v>1000</v>
      </c>
      <c r="S121" s="9">
        <v>0</v>
      </c>
      <c r="T121" s="9">
        <v>0</v>
      </c>
    </row>
    <row r="122" spans="2:20" x14ac:dyDescent="0.25">
      <c r="B122" s="5"/>
      <c r="C122" s="10" t="s">
        <v>148</v>
      </c>
      <c r="D122" s="7" t="s">
        <v>147</v>
      </c>
      <c r="E122" s="11">
        <f t="shared" si="125"/>
        <v>19000</v>
      </c>
      <c r="F122" s="9">
        <v>19000</v>
      </c>
      <c r="G122" s="9">
        <v>0</v>
      </c>
      <c r="H122" s="9">
        <v>0</v>
      </c>
      <c r="I122" s="11">
        <f t="shared" si="126"/>
        <v>17170</v>
      </c>
      <c r="J122" s="9">
        <v>17170</v>
      </c>
      <c r="K122" s="9">
        <v>0</v>
      </c>
      <c r="L122" s="9">
        <v>0</v>
      </c>
      <c r="M122" s="11">
        <f t="shared" si="127"/>
        <v>17170</v>
      </c>
      <c r="N122" s="9">
        <v>17170</v>
      </c>
      <c r="O122" s="9">
        <v>0</v>
      </c>
      <c r="P122" s="9">
        <v>0</v>
      </c>
      <c r="Q122" s="11">
        <f t="shared" si="89"/>
        <v>17170</v>
      </c>
      <c r="R122" s="9">
        <v>17170</v>
      </c>
      <c r="S122" s="9">
        <v>0</v>
      </c>
      <c r="T122" s="9">
        <v>0</v>
      </c>
    </row>
    <row r="123" spans="2:20" ht="30" x14ac:dyDescent="0.25">
      <c r="B123" s="5"/>
      <c r="C123" s="10" t="s">
        <v>150</v>
      </c>
      <c r="D123" s="7" t="s">
        <v>149</v>
      </c>
      <c r="E123" s="11">
        <f t="shared" si="125"/>
        <v>1000</v>
      </c>
      <c r="F123" s="9">
        <v>1000</v>
      </c>
      <c r="G123" s="9">
        <v>0</v>
      </c>
      <c r="H123" s="9">
        <v>0</v>
      </c>
      <c r="I123" s="11">
        <f t="shared" si="126"/>
        <v>1000</v>
      </c>
      <c r="J123" s="9">
        <v>1000</v>
      </c>
      <c r="K123" s="9">
        <v>0</v>
      </c>
      <c r="L123" s="9">
        <v>0</v>
      </c>
      <c r="M123" s="11">
        <f t="shared" si="127"/>
        <v>1000</v>
      </c>
      <c r="N123" s="9">
        <v>1000</v>
      </c>
      <c r="O123" s="9">
        <v>0</v>
      </c>
      <c r="P123" s="9">
        <v>0</v>
      </c>
      <c r="Q123" s="11">
        <f t="shared" si="89"/>
        <v>1000</v>
      </c>
      <c r="R123" s="9">
        <v>1000</v>
      </c>
      <c r="S123" s="9">
        <v>0</v>
      </c>
      <c r="T123" s="9">
        <v>0</v>
      </c>
    </row>
    <row r="124" spans="2:20" x14ac:dyDescent="0.25">
      <c r="B124" s="5"/>
      <c r="C124" s="10" t="s">
        <v>240</v>
      </c>
      <c r="D124" s="7" t="s">
        <v>151</v>
      </c>
      <c r="E124" s="11">
        <f t="shared" si="125"/>
        <v>1200</v>
      </c>
      <c r="F124" s="9">
        <v>1200</v>
      </c>
      <c r="G124" s="9">
        <v>0</v>
      </c>
      <c r="H124" s="9">
        <v>0</v>
      </c>
      <c r="I124" s="11">
        <f t="shared" si="126"/>
        <v>1200</v>
      </c>
      <c r="J124" s="9">
        <v>1200</v>
      </c>
      <c r="K124" s="9">
        <v>0</v>
      </c>
      <c r="L124" s="9">
        <v>0</v>
      </c>
      <c r="M124" s="11">
        <f t="shared" si="127"/>
        <v>1200</v>
      </c>
      <c r="N124" s="9">
        <v>1200</v>
      </c>
      <c r="O124" s="9">
        <v>0</v>
      </c>
      <c r="P124" s="9">
        <v>0</v>
      </c>
      <c r="Q124" s="11">
        <f t="shared" si="89"/>
        <v>1200</v>
      </c>
      <c r="R124" s="9">
        <v>1200</v>
      </c>
      <c r="S124" s="9">
        <v>0</v>
      </c>
      <c r="T124" s="9">
        <v>0</v>
      </c>
    </row>
    <row r="125" spans="2:20" ht="36" x14ac:dyDescent="0.25">
      <c r="B125" s="31" t="s">
        <v>37</v>
      </c>
      <c r="C125" s="32"/>
      <c r="D125" s="33" t="s">
        <v>38</v>
      </c>
      <c r="E125" s="34">
        <f t="shared" si="125"/>
        <v>180400</v>
      </c>
      <c r="F125" s="35">
        <f>F129+F141+F150+F155+F165+F173+F188+F194+F202+F208+F214</f>
        <v>180400</v>
      </c>
      <c r="G125" s="35">
        <f>G129+G141+G150+G155+G165+G173+G188+G194+G202+G208+G214</f>
        <v>0</v>
      </c>
      <c r="H125" s="35">
        <f>H129+H141+H150+H155+H165+H173+H188+H194+H202+H208+H214</f>
        <v>0</v>
      </c>
      <c r="I125" s="34">
        <f t="shared" si="126"/>
        <v>180400</v>
      </c>
      <c r="J125" s="35">
        <f>J129+J141+J150+J155+J165+J173+J188+J194+J202+J208+J214</f>
        <v>180400</v>
      </c>
      <c r="K125" s="35">
        <f>K129+K141+K150+K155+K165+K173+K188+K194+K202+K208+K214</f>
        <v>0</v>
      </c>
      <c r="L125" s="35">
        <f>L129+L141+L150+L155+L165+L173+L188+L194+L202+L208+L214</f>
        <v>0</v>
      </c>
      <c r="M125" s="34">
        <f t="shared" si="127"/>
        <v>183300</v>
      </c>
      <c r="N125" s="35">
        <f>N129+N141+N150+N155+N165+N173+N188+N194+N202+N208+N214</f>
        <v>183300</v>
      </c>
      <c r="O125" s="35">
        <f>O129+O141+O150+O155+O165+O173+O188+O194+O202+O208+O214</f>
        <v>0</v>
      </c>
      <c r="P125" s="35">
        <f>P129+P141+P150+P155+P165+P173+P188+P194+P202+P208+P214</f>
        <v>0</v>
      </c>
      <c r="Q125" s="34">
        <f t="shared" si="89"/>
        <v>183300</v>
      </c>
      <c r="R125" s="35">
        <f>R129+R141+R150+R155+R165+R173+R188+R194+R202+R208+R214</f>
        <v>183300</v>
      </c>
      <c r="S125" s="35">
        <f>S129+S141+S150+S155+S165+S173+S188+S194+S202+S208+S214</f>
        <v>0</v>
      </c>
      <c r="T125" s="35">
        <f>T129+T141+T150+T155+T165+T173+T188+T194+T202+T208+T214</f>
        <v>0</v>
      </c>
    </row>
    <row r="126" spans="2:20" ht="18" x14ac:dyDescent="0.25">
      <c r="B126" s="20"/>
      <c r="C126" s="21"/>
      <c r="D126" s="22" t="s">
        <v>61</v>
      </c>
      <c r="E126" s="23">
        <f t="shared" si="125"/>
        <v>3086</v>
      </c>
      <c r="F126" s="23">
        <f t="shared" ref="F126" si="157">SUM(F127:F128)</f>
        <v>3086</v>
      </c>
      <c r="G126" s="23">
        <f t="shared" ref="G126" si="158">SUM(G127:G128)</f>
        <v>0</v>
      </c>
      <c r="H126" s="23">
        <f t="shared" ref="H126" si="159">SUM(H127:H128)</f>
        <v>0</v>
      </c>
      <c r="I126" s="23">
        <f t="shared" si="126"/>
        <v>3086</v>
      </c>
      <c r="J126" s="23">
        <f t="shared" ref="J126" si="160">SUM(J127:J128)</f>
        <v>3086</v>
      </c>
      <c r="K126" s="23">
        <f t="shared" ref="K126" si="161">SUM(K127:K128)</f>
        <v>0</v>
      </c>
      <c r="L126" s="23">
        <f t="shared" ref="L126" si="162">SUM(L127:L128)</f>
        <v>0</v>
      </c>
      <c r="M126" s="23">
        <f t="shared" si="127"/>
        <v>3086</v>
      </c>
      <c r="N126" s="23">
        <f t="shared" ref="N126" si="163">SUM(N127:N128)</f>
        <v>3086</v>
      </c>
      <c r="O126" s="23">
        <f t="shared" ref="O126" si="164">SUM(O127:O128)</f>
        <v>0</v>
      </c>
      <c r="P126" s="23">
        <f t="shared" ref="P126" si="165">SUM(P127:P128)</f>
        <v>0</v>
      </c>
      <c r="Q126" s="23">
        <f t="shared" si="89"/>
        <v>3086</v>
      </c>
      <c r="R126" s="23">
        <f t="shared" ref="R126:T126" si="166">SUM(R127:R128)</f>
        <v>3086</v>
      </c>
      <c r="S126" s="23">
        <f t="shared" si="166"/>
        <v>0</v>
      </c>
      <c r="T126" s="23">
        <f t="shared" si="166"/>
        <v>0</v>
      </c>
    </row>
    <row r="127" spans="2:20" ht="18" x14ac:dyDescent="0.25">
      <c r="B127" s="20"/>
      <c r="C127" s="21"/>
      <c r="D127" s="45" t="s">
        <v>242</v>
      </c>
      <c r="E127" s="8">
        <f t="shared" si="125"/>
        <v>0</v>
      </c>
      <c r="F127" s="8">
        <v>0</v>
      </c>
      <c r="G127" s="8">
        <v>0</v>
      </c>
      <c r="H127" s="8">
        <v>0</v>
      </c>
      <c r="I127" s="8">
        <f t="shared" si="126"/>
        <v>0</v>
      </c>
      <c r="J127" s="8">
        <v>0</v>
      </c>
      <c r="K127" s="8">
        <v>0</v>
      </c>
      <c r="L127" s="8">
        <v>0</v>
      </c>
      <c r="M127" s="8">
        <f t="shared" si="127"/>
        <v>0</v>
      </c>
      <c r="N127" s="8">
        <v>0</v>
      </c>
      <c r="O127" s="8">
        <v>0</v>
      </c>
      <c r="P127" s="8">
        <v>0</v>
      </c>
      <c r="Q127" s="8">
        <f t="shared" si="89"/>
        <v>0</v>
      </c>
      <c r="R127" s="8">
        <v>0</v>
      </c>
      <c r="S127" s="8">
        <v>0</v>
      </c>
      <c r="T127" s="8">
        <v>0</v>
      </c>
    </row>
    <row r="128" spans="2:20" ht="18" x14ac:dyDescent="0.25">
      <c r="B128" s="20"/>
      <c r="C128" s="21"/>
      <c r="D128" s="45" t="s">
        <v>65</v>
      </c>
      <c r="E128" s="25">
        <f t="shared" si="125"/>
        <v>3086</v>
      </c>
      <c r="F128" s="46">
        <f>F132+F144+F153+F158+F168+F176+F191+F197+F205+F211+F217</f>
        <v>3086</v>
      </c>
      <c r="G128" s="46">
        <f>G132+G144+G153+G158+G168+G176+G191+G197+G205+G211+G217</f>
        <v>0</v>
      </c>
      <c r="H128" s="46">
        <f>H132+H144+H153+H158+H168+H176+H191+H197+H205+H211+H217</f>
        <v>0</v>
      </c>
      <c r="I128" s="25">
        <f t="shared" si="126"/>
        <v>3086</v>
      </c>
      <c r="J128" s="46">
        <f>J132+J144+J153+J158+J168+J176+J191+J197+J205+J211+J217</f>
        <v>3086</v>
      </c>
      <c r="K128" s="46">
        <f>K132+K144+K153+K158+K168+K176+K191+K197+K205+K211+K217</f>
        <v>0</v>
      </c>
      <c r="L128" s="46">
        <f>L132+L144+L153+L158+L168+L176+L191+L197+L205+L211+L217</f>
        <v>0</v>
      </c>
      <c r="M128" s="25">
        <f t="shared" si="127"/>
        <v>3086</v>
      </c>
      <c r="N128" s="46">
        <f>N132+N144+N153+N158+N168+N176+N191+N197+N205+N211+N217</f>
        <v>3086</v>
      </c>
      <c r="O128" s="46">
        <f>O132+O144+O153+O158+O168+O176+O191+O197+O205+O211+O217</f>
        <v>0</v>
      </c>
      <c r="P128" s="46">
        <f>P132+P144+P153+P158+P168+P176+P191+P197+P205+P211+P217</f>
        <v>0</v>
      </c>
      <c r="Q128" s="25">
        <f t="shared" si="89"/>
        <v>3086</v>
      </c>
      <c r="R128" s="46">
        <f>R132+R144+R153+R158+R168+R176+R191+R197+R205+R211+R217</f>
        <v>3086</v>
      </c>
      <c r="S128" s="46">
        <f>S132+S144+S153+S158+S168+S176+S191+S197+S205+S211+S217</f>
        <v>0</v>
      </c>
      <c r="T128" s="46">
        <f>T132+T144+T153+T158+T168+T176+T191+T197+T205+T211+T217</f>
        <v>0</v>
      </c>
    </row>
    <row r="129" spans="2:20" ht="31.5" x14ac:dyDescent="0.25">
      <c r="B129" s="31" t="s">
        <v>40</v>
      </c>
      <c r="C129" s="32"/>
      <c r="D129" s="33" t="s">
        <v>39</v>
      </c>
      <c r="E129" s="34">
        <f t="shared" si="125"/>
        <v>21000</v>
      </c>
      <c r="F129" s="35">
        <f>SUM(F133:F140)</f>
        <v>21000</v>
      </c>
      <c r="G129" s="35">
        <f t="shared" ref="G129" si="167">SUM(G133:G139)</f>
        <v>0</v>
      </c>
      <c r="H129" s="35">
        <f t="shared" ref="H129" si="168">SUM(H133:H139)</f>
        <v>0</v>
      </c>
      <c r="I129" s="34">
        <f t="shared" si="126"/>
        <v>21000</v>
      </c>
      <c r="J129" s="35">
        <f>SUM(J133:J140)</f>
        <v>21000</v>
      </c>
      <c r="K129" s="35">
        <f t="shared" ref="K129" si="169">SUM(K133:K139)</f>
        <v>0</v>
      </c>
      <c r="L129" s="35">
        <f t="shared" ref="L129" si="170">SUM(L133:L139)</f>
        <v>0</v>
      </c>
      <c r="M129" s="34">
        <f t="shared" si="127"/>
        <v>21000</v>
      </c>
      <c r="N129" s="35">
        <f>SUM(N133:N140)</f>
        <v>21000</v>
      </c>
      <c r="O129" s="35">
        <f t="shared" ref="O129" si="171">SUM(O133:O139)</f>
        <v>0</v>
      </c>
      <c r="P129" s="35">
        <f t="shared" ref="P129" si="172">SUM(P133:P139)</f>
        <v>0</v>
      </c>
      <c r="Q129" s="34">
        <f t="shared" si="89"/>
        <v>21000</v>
      </c>
      <c r="R129" s="35">
        <f>SUM(R133:R140)</f>
        <v>21000</v>
      </c>
      <c r="S129" s="35">
        <f t="shared" ref="S129:T129" si="173">SUM(S133:S139)</f>
        <v>0</v>
      </c>
      <c r="T129" s="35">
        <f t="shared" si="173"/>
        <v>0</v>
      </c>
    </row>
    <row r="130" spans="2:20" ht="18" x14ac:dyDescent="0.25">
      <c r="B130" s="20"/>
      <c r="C130" s="21"/>
      <c r="D130" s="22" t="s">
        <v>61</v>
      </c>
      <c r="E130" s="23">
        <f t="shared" si="125"/>
        <v>0</v>
      </c>
      <c r="F130" s="23">
        <f t="shared" ref="F130" si="174">SUM(F131:F132)</f>
        <v>0</v>
      </c>
      <c r="G130" s="23">
        <f t="shared" ref="G130" si="175">SUM(G131:G132)</f>
        <v>0</v>
      </c>
      <c r="H130" s="23">
        <f t="shared" ref="H130" si="176">SUM(H131:H132)</f>
        <v>0</v>
      </c>
      <c r="I130" s="23">
        <f t="shared" si="126"/>
        <v>0</v>
      </c>
      <c r="J130" s="23">
        <f t="shared" ref="J130" si="177">SUM(J131:J132)</f>
        <v>0</v>
      </c>
      <c r="K130" s="23">
        <f t="shared" ref="K130" si="178">SUM(K131:K132)</f>
        <v>0</v>
      </c>
      <c r="L130" s="23">
        <f t="shared" ref="L130" si="179">SUM(L131:L132)</f>
        <v>0</v>
      </c>
      <c r="M130" s="23">
        <f t="shared" si="127"/>
        <v>0</v>
      </c>
      <c r="N130" s="23">
        <f t="shared" ref="N130" si="180">SUM(N131:N132)</f>
        <v>0</v>
      </c>
      <c r="O130" s="23">
        <f t="shared" ref="O130" si="181">SUM(O131:O132)</f>
        <v>0</v>
      </c>
      <c r="P130" s="23">
        <f t="shared" ref="P130" si="182">SUM(P131:P132)</f>
        <v>0</v>
      </c>
      <c r="Q130" s="23">
        <f t="shared" si="89"/>
        <v>0</v>
      </c>
      <c r="R130" s="23">
        <f t="shared" ref="R130:T130" si="183">SUM(R131:R132)</f>
        <v>0</v>
      </c>
      <c r="S130" s="23">
        <f t="shared" si="183"/>
        <v>0</v>
      </c>
      <c r="T130" s="23">
        <f t="shared" si="183"/>
        <v>0</v>
      </c>
    </row>
    <row r="131" spans="2:20" ht="18" x14ac:dyDescent="0.25">
      <c r="B131" s="20"/>
      <c r="C131" s="21"/>
      <c r="D131" s="45" t="s">
        <v>242</v>
      </c>
      <c r="E131" s="8">
        <f t="shared" si="125"/>
        <v>0</v>
      </c>
      <c r="F131" s="8">
        <v>0</v>
      </c>
      <c r="G131" s="8">
        <v>0</v>
      </c>
      <c r="H131" s="8">
        <v>0</v>
      </c>
      <c r="I131" s="8">
        <f t="shared" si="126"/>
        <v>0</v>
      </c>
      <c r="J131" s="8">
        <v>0</v>
      </c>
      <c r="K131" s="8">
        <v>0</v>
      </c>
      <c r="L131" s="8">
        <v>0</v>
      </c>
      <c r="M131" s="8">
        <f t="shared" si="127"/>
        <v>0</v>
      </c>
      <c r="N131" s="8">
        <v>0</v>
      </c>
      <c r="O131" s="8">
        <v>0</v>
      </c>
      <c r="P131" s="8">
        <v>0</v>
      </c>
      <c r="Q131" s="8">
        <f t="shared" si="89"/>
        <v>0</v>
      </c>
      <c r="R131" s="8">
        <v>0</v>
      </c>
      <c r="S131" s="8">
        <v>0</v>
      </c>
      <c r="T131" s="8">
        <v>0</v>
      </c>
    </row>
    <row r="132" spans="2:20" ht="18" x14ac:dyDescent="0.25">
      <c r="B132" s="20"/>
      <c r="C132" s="21"/>
      <c r="D132" s="45" t="s">
        <v>65</v>
      </c>
      <c r="E132" s="23">
        <f t="shared" si="125"/>
        <v>0</v>
      </c>
      <c r="F132" s="8">
        <v>0</v>
      </c>
      <c r="G132" s="8">
        <v>0</v>
      </c>
      <c r="H132" s="8">
        <v>0</v>
      </c>
      <c r="I132" s="23">
        <f t="shared" si="126"/>
        <v>0</v>
      </c>
      <c r="J132" s="8">
        <v>0</v>
      </c>
      <c r="K132" s="8">
        <v>0</v>
      </c>
      <c r="L132" s="8">
        <v>0</v>
      </c>
      <c r="M132" s="23">
        <f t="shared" si="127"/>
        <v>0</v>
      </c>
      <c r="N132" s="8">
        <v>0</v>
      </c>
      <c r="O132" s="8">
        <v>0</v>
      </c>
      <c r="P132" s="8">
        <v>0</v>
      </c>
      <c r="Q132" s="23">
        <f t="shared" si="89"/>
        <v>0</v>
      </c>
      <c r="R132" s="8">
        <v>0</v>
      </c>
      <c r="S132" s="8">
        <v>0</v>
      </c>
      <c r="T132" s="8">
        <v>0</v>
      </c>
    </row>
    <row r="133" spans="2:20" x14ac:dyDescent="0.25">
      <c r="B133" s="5"/>
      <c r="C133" s="10" t="s">
        <v>152</v>
      </c>
      <c r="D133" s="47" t="s">
        <v>258</v>
      </c>
      <c r="E133" s="11">
        <f t="shared" si="125"/>
        <v>5570.7</v>
      </c>
      <c r="F133" s="9">
        <v>5570.7</v>
      </c>
      <c r="G133" s="9">
        <v>0</v>
      </c>
      <c r="H133" s="9">
        <v>0</v>
      </c>
      <c r="I133" s="11">
        <f t="shared" si="126"/>
        <v>5570.7</v>
      </c>
      <c r="J133" s="9">
        <v>5570.7</v>
      </c>
      <c r="K133" s="9">
        <v>0</v>
      </c>
      <c r="L133" s="9">
        <v>0</v>
      </c>
      <c r="M133" s="11">
        <f t="shared" si="127"/>
        <v>5570.7</v>
      </c>
      <c r="N133" s="9">
        <v>5570.7</v>
      </c>
      <c r="O133" s="9">
        <v>0</v>
      </c>
      <c r="P133" s="9">
        <v>0</v>
      </c>
      <c r="Q133" s="11">
        <f t="shared" si="89"/>
        <v>5570.7</v>
      </c>
      <c r="R133" s="9">
        <v>5570.7</v>
      </c>
      <c r="S133" s="9">
        <v>0</v>
      </c>
      <c r="T133" s="9">
        <v>0</v>
      </c>
    </row>
    <row r="134" spans="2:20" x14ac:dyDescent="0.25">
      <c r="B134" s="5"/>
      <c r="C134" s="10" t="s">
        <v>153</v>
      </c>
      <c r="D134" s="7" t="s">
        <v>154</v>
      </c>
      <c r="E134" s="11">
        <f t="shared" si="125"/>
        <v>77.8</v>
      </c>
      <c r="F134" s="9">
        <v>77.8</v>
      </c>
      <c r="G134" s="9">
        <v>0</v>
      </c>
      <c r="H134" s="9">
        <v>0</v>
      </c>
      <c r="I134" s="11">
        <f t="shared" si="126"/>
        <v>77.8</v>
      </c>
      <c r="J134" s="9">
        <v>77.8</v>
      </c>
      <c r="K134" s="9">
        <v>0</v>
      </c>
      <c r="L134" s="9">
        <v>0</v>
      </c>
      <c r="M134" s="11">
        <f t="shared" si="127"/>
        <v>77.8</v>
      </c>
      <c r="N134" s="9">
        <v>77.8</v>
      </c>
      <c r="O134" s="9">
        <v>0</v>
      </c>
      <c r="P134" s="9">
        <v>0</v>
      </c>
      <c r="Q134" s="11">
        <f t="shared" si="89"/>
        <v>77.8</v>
      </c>
      <c r="R134" s="9">
        <v>77.8</v>
      </c>
      <c r="S134" s="9">
        <v>0</v>
      </c>
      <c r="T134" s="9">
        <v>0</v>
      </c>
    </row>
    <row r="135" spans="2:20" x14ac:dyDescent="0.25">
      <c r="B135" s="5"/>
      <c r="C135" s="10" t="s">
        <v>155</v>
      </c>
      <c r="D135" s="7" t="s">
        <v>156</v>
      </c>
      <c r="E135" s="11">
        <f t="shared" si="125"/>
        <v>151</v>
      </c>
      <c r="F135" s="9">
        <v>151</v>
      </c>
      <c r="G135" s="9">
        <v>0</v>
      </c>
      <c r="H135" s="9">
        <v>0</v>
      </c>
      <c r="I135" s="11">
        <f t="shared" si="126"/>
        <v>151</v>
      </c>
      <c r="J135" s="9">
        <v>151</v>
      </c>
      <c r="K135" s="9">
        <v>0</v>
      </c>
      <c r="L135" s="9">
        <v>0</v>
      </c>
      <c r="M135" s="11">
        <f t="shared" si="127"/>
        <v>151</v>
      </c>
      <c r="N135" s="9">
        <v>151</v>
      </c>
      <c r="O135" s="9">
        <v>0</v>
      </c>
      <c r="P135" s="9">
        <v>0</v>
      </c>
      <c r="Q135" s="11">
        <f t="shared" si="89"/>
        <v>151</v>
      </c>
      <c r="R135" s="9">
        <v>151</v>
      </c>
      <c r="S135" s="9">
        <v>0</v>
      </c>
      <c r="T135" s="9">
        <v>0</v>
      </c>
    </row>
    <row r="136" spans="2:20" x14ac:dyDescent="0.25">
      <c r="B136" s="5"/>
      <c r="C136" s="10" t="s">
        <v>157</v>
      </c>
      <c r="D136" s="47" t="s">
        <v>259</v>
      </c>
      <c r="E136" s="11">
        <f t="shared" si="125"/>
        <v>662.3</v>
      </c>
      <c r="F136" s="9">
        <v>662.3</v>
      </c>
      <c r="G136" s="9">
        <v>0</v>
      </c>
      <c r="H136" s="9">
        <v>0</v>
      </c>
      <c r="I136" s="11">
        <f t="shared" si="126"/>
        <v>662.3</v>
      </c>
      <c r="J136" s="9">
        <v>662.3</v>
      </c>
      <c r="K136" s="9">
        <v>0</v>
      </c>
      <c r="L136" s="9">
        <v>0</v>
      </c>
      <c r="M136" s="11">
        <f t="shared" si="127"/>
        <v>662.3</v>
      </c>
      <c r="N136" s="9">
        <v>662.3</v>
      </c>
      <c r="O136" s="9">
        <v>0</v>
      </c>
      <c r="P136" s="9">
        <v>0</v>
      </c>
      <c r="Q136" s="11">
        <f t="shared" si="89"/>
        <v>662.3</v>
      </c>
      <c r="R136" s="9">
        <v>662.3</v>
      </c>
      <c r="S136" s="9">
        <v>0</v>
      </c>
      <c r="T136" s="9">
        <v>0</v>
      </c>
    </row>
    <row r="137" spans="2:20" x14ac:dyDescent="0.25">
      <c r="B137" s="5"/>
      <c r="C137" s="10" t="s">
        <v>158</v>
      </c>
      <c r="D137" s="7" t="s">
        <v>159</v>
      </c>
      <c r="E137" s="11">
        <f t="shared" si="125"/>
        <v>774</v>
      </c>
      <c r="F137" s="9">
        <v>774</v>
      </c>
      <c r="G137" s="9">
        <v>0</v>
      </c>
      <c r="H137" s="9">
        <v>0</v>
      </c>
      <c r="I137" s="11">
        <f t="shared" si="126"/>
        <v>774</v>
      </c>
      <c r="J137" s="9">
        <v>774</v>
      </c>
      <c r="K137" s="9">
        <v>0</v>
      </c>
      <c r="L137" s="9">
        <v>0</v>
      </c>
      <c r="M137" s="11">
        <f t="shared" si="127"/>
        <v>774</v>
      </c>
      <c r="N137" s="9">
        <v>774</v>
      </c>
      <c r="O137" s="9">
        <v>0</v>
      </c>
      <c r="P137" s="9">
        <v>0</v>
      </c>
      <c r="Q137" s="11">
        <f t="shared" ref="Q137:Q201" si="184">SUM(R137:T137)</f>
        <v>774</v>
      </c>
      <c r="R137" s="9">
        <v>774</v>
      </c>
      <c r="S137" s="9">
        <v>0</v>
      </c>
      <c r="T137" s="9">
        <v>0</v>
      </c>
    </row>
    <row r="138" spans="2:20" ht="30" x14ac:dyDescent="0.25">
      <c r="B138" s="5"/>
      <c r="C138" s="10" t="s">
        <v>160</v>
      </c>
      <c r="D138" s="7" t="s">
        <v>260</v>
      </c>
      <c r="E138" s="11">
        <f t="shared" si="125"/>
        <v>12793.7</v>
      </c>
      <c r="F138" s="9">
        <v>12793.7</v>
      </c>
      <c r="G138" s="9">
        <v>0</v>
      </c>
      <c r="H138" s="9">
        <v>0</v>
      </c>
      <c r="I138" s="11">
        <f t="shared" si="126"/>
        <v>12793.7</v>
      </c>
      <c r="J138" s="9">
        <v>12793.7</v>
      </c>
      <c r="K138" s="9">
        <v>0</v>
      </c>
      <c r="L138" s="9">
        <v>0</v>
      </c>
      <c r="M138" s="11">
        <f t="shared" si="127"/>
        <v>12793.7</v>
      </c>
      <c r="N138" s="9">
        <v>12793.7</v>
      </c>
      <c r="O138" s="9">
        <v>0</v>
      </c>
      <c r="P138" s="9">
        <v>0</v>
      </c>
      <c r="Q138" s="11">
        <f t="shared" si="184"/>
        <v>12793.7</v>
      </c>
      <c r="R138" s="9">
        <v>12793.7</v>
      </c>
      <c r="S138" s="9">
        <v>0</v>
      </c>
      <c r="T138" s="9">
        <v>0</v>
      </c>
    </row>
    <row r="139" spans="2:20" ht="30" x14ac:dyDescent="0.25">
      <c r="B139" s="5"/>
      <c r="C139" s="10" t="s">
        <v>161</v>
      </c>
      <c r="D139" s="7" t="s">
        <v>263</v>
      </c>
      <c r="E139" s="11">
        <f t="shared" si="125"/>
        <v>620.5</v>
      </c>
      <c r="F139" s="9">
        <v>620.5</v>
      </c>
      <c r="G139" s="9">
        <v>0</v>
      </c>
      <c r="H139" s="9">
        <v>0</v>
      </c>
      <c r="I139" s="11">
        <f t="shared" si="126"/>
        <v>620.5</v>
      </c>
      <c r="J139" s="9">
        <v>620.5</v>
      </c>
      <c r="K139" s="9">
        <v>0</v>
      </c>
      <c r="L139" s="9">
        <v>0</v>
      </c>
      <c r="M139" s="11">
        <f t="shared" si="127"/>
        <v>620.5</v>
      </c>
      <c r="N139" s="9">
        <v>620.5</v>
      </c>
      <c r="O139" s="9">
        <v>0</v>
      </c>
      <c r="P139" s="9">
        <v>0</v>
      </c>
      <c r="Q139" s="11">
        <f t="shared" si="184"/>
        <v>620.5</v>
      </c>
      <c r="R139" s="9">
        <v>620.5</v>
      </c>
      <c r="S139" s="9">
        <v>0</v>
      </c>
      <c r="T139" s="9">
        <v>0</v>
      </c>
    </row>
    <row r="140" spans="2:20" ht="30" x14ac:dyDescent="0.25">
      <c r="B140" s="5"/>
      <c r="C140" s="10" t="s">
        <v>261</v>
      </c>
      <c r="D140" s="7" t="s">
        <v>262</v>
      </c>
      <c r="E140" s="11">
        <f t="shared" si="125"/>
        <v>350</v>
      </c>
      <c r="F140" s="9">
        <v>350</v>
      </c>
      <c r="G140" s="9">
        <v>0</v>
      </c>
      <c r="H140" s="9">
        <v>0</v>
      </c>
      <c r="I140" s="11">
        <f t="shared" si="126"/>
        <v>350</v>
      </c>
      <c r="J140" s="9">
        <v>350</v>
      </c>
      <c r="K140" s="9">
        <v>0</v>
      </c>
      <c r="L140" s="9">
        <v>0</v>
      </c>
      <c r="M140" s="11">
        <f t="shared" si="127"/>
        <v>350</v>
      </c>
      <c r="N140" s="9">
        <v>350</v>
      </c>
      <c r="O140" s="9">
        <v>0</v>
      </c>
      <c r="P140" s="9">
        <v>0</v>
      </c>
      <c r="Q140" s="11">
        <f t="shared" si="184"/>
        <v>350</v>
      </c>
      <c r="R140" s="9">
        <v>350</v>
      </c>
      <c r="S140" s="9">
        <v>0</v>
      </c>
      <c r="T140" s="9">
        <v>0</v>
      </c>
    </row>
    <row r="141" spans="2:20" ht="31.5" x14ac:dyDescent="0.25">
      <c r="B141" s="31" t="s">
        <v>41</v>
      </c>
      <c r="C141" s="32"/>
      <c r="D141" s="33" t="s">
        <v>42</v>
      </c>
      <c r="E141" s="34">
        <f t="shared" si="125"/>
        <v>13000</v>
      </c>
      <c r="F141" s="35">
        <f>SUM(F145:F149)</f>
        <v>13000</v>
      </c>
      <c r="G141" s="35">
        <f t="shared" ref="G141" si="185">SUM(G145:G149)</f>
        <v>0</v>
      </c>
      <c r="H141" s="35">
        <f t="shared" ref="H141" si="186">SUM(H145:H149)</f>
        <v>0</v>
      </c>
      <c r="I141" s="34">
        <f t="shared" si="126"/>
        <v>13000</v>
      </c>
      <c r="J141" s="35">
        <f>SUM(J145:J149)</f>
        <v>13000</v>
      </c>
      <c r="K141" s="35">
        <f t="shared" ref="K141" si="187">SUM(K145:K149)</f>
        <v>0</v>
      </c>
      <c r="L141" s="35">
        <f t="shared" ref="L141" si="188">SUM(L145:L149)</f>
        <v>0</v>
      </c>
      <c r="M141" s="34">
        <f t="shared" si="127"/>
        <v>13000</v>
      </c>
      <c r="N141" s="35">
        <f>SUM(N145:N149)</f>
        <v>13000</v>
      </c>
      <c r="O141" s="35">
        <f t="shared" ref="O141" si="189">SUM(O145:O149)</f>
        <v>0</v>
      </c>
      <c r="P141" s="35">
        <f t="shared" ref="P141" si="190">SUM(P145:P149)</f>
        <v>0</v>
      </c>
      <c r="Q141" s="34">
        <f t="shared" si="184"/>
        <v>13000</v>
      </c>
      <c r="R141" s="35">
        <f>SUM(R145:R149)</f>
        <v>13000</v>
      </c>
      <c r="S141" s="35">
        <f t="shared" ref="S141:T141" si="191">SUM(S145:S149)</f>
        <v>0</v>
      </c>
      <c r="T141" s="35">
        <f t="shared" si="191"/>
        <v>0</v>
      </c>
    </row>
    <row r="142" spans="2:20" ht="18" x14ac:dyDescent="0.25">
      <c r="B142" s="20"/>
      <c r="C142" s="21"/>
      <c r="D142" s="22" t="s">
        <v>61</v>
      </c>
      <c r="E142" s="23">
        <f t="shared" si="125"/>
        <v>0</v>
      </c>
      <c r="F142" s="23">
        <f t="shared" ref="F142" si="192">SUM(F143:F144)</f>
        <v>0</v>
      </c>
      <c r="G142" s="23">
        <f t="shared" ref="G142" si="193">SUM(G143:G144)</f>
        <v>0</v>
      </c>
      <c r="H142" s="23">
        <f t="shared" ref="H142" si="194">SUM(H143:H144)</f>
        <v>0</v>
      </c>
      <c r="I142" s="23">
        <f t="shared" si="126"/>
        <v>0</v>
      </c>
      <c r="J142" s="23">
        <f t="shared" ref="J142" si="195">SUM(J143:J144)</f>
        <v>0</v>
      </c>
      <c r="K142" s="23">
        <f t="shared" ref="K142" si="196">SUM(K143:K144)</f>
        <v>0</v>
      </c>
      <c r="L142" s="23">
        <f t="shared" ref="L142" si="197">SUM(L143:L144)</f>
        <v>0</v>
      </c>
      <c r="M142" s="23">
        <f t="shared" si="127"/>
        <v>0</v>
      </c>
      <c r="N142" s="23">
        <f t="shared" ref="N142" si="198">SUM(N143:N144)</f>
        <v>0</v>
      </c>
      <c r="O142" s="23">
        <f t="shared" ref="O142" si="199">SUM(O143:O144)</f>
        <v>0</v>
      </c>
      <c r="P142" s="23">
        <f t="shared" ref="P142" si="200">SUM(P143:P144)</f>
        <v>0</v>
      </c>
      <c r="Q142" s="23">
        <f t="shared" si="184"/>
        <v>0</v>
      </c>
      <c r="R142" s="23">
        <f t="shared" ref="R142:T142" si="201">SUM(R143:R144)</f>
        <v>0</v>
      </c>
      <c r="S142" s="23">
        <f t="shared" si="201"/>
        <v>0</v>
      </c>
      <c r="T142" s="23">
        <f t="shared" si="201"/>
        <v>0</v>
      </c>
    </row>
    <row r="143" spans="2:20" ht="18" x14ac:dyDescent="0.25">
      <c r="B143" s="20"/>
      <c r="C143" s="21"/>
      <c r="D143" s="45" t="s">
        <v>242</v>
      </c>
      <c r="E143" s="8">
        <f t="shared" si="125"/>
        <v>0</v>
      </c>
      <c r="F143" s="8">
        <v>0</v>
      </c>
      <c r="G143" s="8">
        <v>0</v>
      </c>
      <c r="H143" s="8">
        <v>0</v>
      </c>
      <c r="I143" s="8">
        <f t="shared" si="126"/>
        <v>0</v>
      </c>
      <c r="J143" s="8">
        <v>0</v>
      </c>
      <c r="K143" s="8">
        <v>0</v>
      </c>
      <c r="L143" s="8">
        <v>0</v>
      </c>
      <c r="M143" s="8">
        <f t="shared" si="127"/>
        <v>0</v>
      </c>
      <c r="N143" s="8">
        <v>0</v>
      </c>
      <c r="O143" s="8">
        <v>0</v>
      </c>
      <c r="P143" s="8">
        <v>0</v>
      </c>
      <c r="Q143" s="8">
        <f t="shared" si="184"/>
        <v>0</v>
      </c>
      <c r="R143" s="8">
        <v>0</v>
      </c>
      <c r="S143" s="8">
        <v>0</v>
      </c>
      <c r="T143" s="8">
        <v>0</v>
      </c>
    </row>
    <row r="144" spans="2:20" ht="18" x14ac:dyDescent="0.25">
      <c r="B144" s="20"/>
      <c r="C144" s="21"/>
      <c r="D144" s="45" t="s">
        <v>65</v>
      </c>
      <c r="E144" s="23">
        <f t="shared" si="125"/>
        <v>0</v>
      </c>
      <c r="F144" s="8">
        <v>0</v>
      </c>
      <c r="G144" s="8">
        <v>0</v>
      </c>
      <c r="H144" s="8">
        <v>0</v>
      </c>
      <c r="I144" s="23">
        <f t="shared" si="126"/>
        <v>0</v>
      </c>
      <c r="J144" s="8">
        <v>0</v>
      </c>
      <c r="K144" s="8">
        <v>0</v>
      </c>
      <c r="L144" s="8">
        <v>0</v>
      </c>
      <c r="M144" s="23">
        <f t="shared" si="127"/>
        <v>0</v>
      </c>
      <c r="N144" s="8">
        <v>0</v>
      </c>
      <c r="O144" s="8">
        <v>0</v>
      </c>
      <c r="P144" s="8">
        <v>0</v>
      </c>
      <c r="Q144" s="23">
        <f t="shared" si="184"/>
        <v>0</v>
      </c>
      <c r="R144" s="8">
        <v>0</v>
      </c>
      <c r="S144" s="8">
        <v>0</v>
      </c>
      <c r="T144" s="8">
        <v>0</v>
      </c>
    </row>
    <row r="145" spans="2:20" x14ac:dyDescent="0.25">
      <c r="B145" s="5"/>
      <c r="C145" s="10" t="s">
        <v>162</v>
      </c>
      <c r="D145" s="7" t="s">
        <v>163</v>
      </c>
      <c r="E145" s="11">
        <f t="shared" si="125"/>
        <v>1459.5</v>
      </c>
      <c r="F145" s="9">
        <v>1459.5</v>
      </c>
      <c r="G145" s="9">
        <v>0</v>
      </c>
      <c r="H145" s="9">
        <v>0</v>
      </c>
      <c r="I145" s="11">
        <f t="shared" si="126"/>
        <v>1459.5</v>
      </c>
      <c r="J145" s="9">
        <v>1459.5</v>
      </c>
      <c r="K145" s="9">
        <v>0</v>
      </c>
      <c r="L145" s="9">
        <v>0</v>
      </c>
      <c r="M145" s="11">
        <f t="shared" si="127"/>
        <v>1459.5</v>
      </c>
      <c r="N145" s="9">
        <v>1459.5</v>
      </c>
      <c r="O145" s="9">
        <v>0</v>
      </c>
      <c r="P145" s="9">
        <v>0</v>
      </c>
      <c r="Q145" s="11">
        <f t="shared" si="184"/>
        <v>1459.5</v>
      </c>
      <c r="R145" s="9">
        <v>1459.5</v>
      </c>
      <c r="S145" s="9">
        <v>0</v>
      </c>
      <c r="T145" s="9">
        <v>0</v>
      </c>
    </row>
    <row r="146" spans="2:20" x14ac:dyDescent="0.25">
      <c r="B146" s="5"/>
      <c r="C146" s="10" t="s">
        <v>164</v>
      </c>
      <c r="D146" s="7" t="s">
        <v>165</v>
      </c>
      <c r="E146" s="11">
        <f t="shared" si="125"/>
        <v>820</v>
      </c>
      <c r="F146" s="9">
        <v>820</v>
      </c>
      <c r="G146" s="9">
        <v>0</v>
      </c>
      <c r="H146" s="9">
        <v>0</v>
      </c>
      <c r="I146" s="11">
        <f t="shared" si="126"/>
        <v>820</v>
      </c>
      <c r="J146" s="9">
        <v>820</v>
      </c>
      <c r="K146" s="9">
        <v>0</v>
      </c>
      <c r="L146" s="9">
        <v>0</v>
      </c>
      <c r="M146" s="11">
        <f t="shared" si="127"/>
        <v>820</v>
      </c>
      <c r="N146" s="9">
        <v>820</v>
      </c>
      <c r="O146" s="9">
        <v>0</v>
      </c>
      <c r="P146" s="9">
        <v>0</v>
      </c>
      <c r="Q146" s="11">
        <f t="shared" si="184"/>
        <v>820</v>
      </c>
      <c r="R146" s="9">
        <v>820</v>
      </c>
      <c r="S146" s="9">
        <v>0</v>
      </c>
      <c r="T146" s="9">
        <v>0</v>
      </c>
    </row>
    <row r="147" spans="2:20" ht="30" x14ac:dyDescent="0.25">
      <c r="B147" s="5"/>
      <c r="C147" s="10" t="s">
        <v>166</v>
      </c>
      <c r="D147" s="7" t="s">
        <v>167</v>
      </c>
      <c r="E147" s="11">
        <f t="shared" si="125"/>
        <v>10216.5</v>
      </c>
      <c r="F147" s="9">
        <v>10216.5</v>
      </c>
      <c r="G147" s="9">
        <v>0</v>
      </c>
      <c r="H147" s="9">
        <v>0</v>
      </c>
      <c r="I147" s="11">
        <f t="shared" si="126"/>
        <v>10216.5</v>
      </c>
      <c r="J147" s="9">
        <v>10216.5</v>
      </c>
      <c r="K147" s="9">
        <v>0</v>
      </c>
      <c r="L147" s="9">
        <v>0</v>
      </c>
      <c r="M147" s="11">
        <f t="shared" si="127"/>
        <v>10216.5</v>
      </c>
      <c r="N147" s="9">
        <v>10216.5</v>
      </c>
      <c r="O147" s="9">
        <v>0</v>
      </c>
      <c r="P147" s="9">
        <v>0</v>
      </c>
      <c r="Q147" s="11">
        <f t="shared" si="184"/>
        <v>10216.5</v>
      </c>
      <c r="R147" s="9">
        <v>10216.5</v>
      </c>
      <c r="S147" s="9">
        <v>0</v>
      </c>
      <c r="T147" s="9">
        <v>0</v>
      </c>
    </row>
    <row r="148" spans="2:20" x14ac:dyDescent="0.25">
      <c r="B148" s="5"/>
      <c r="C148" s="10" t="s">
        <v>168</v>
      </c>
      <c r="D148" s="7" t="s">
        <v>169</v>
      </c>
      <c r="E148" s="11">
        <f t="shared" si="125"/>
        <v>300</v>
      </c>
      <c r="F148" s="9">
        <v>300</v>
      </c>
      <c r="G148" s="9">
        <v>0</v>
      </c>
      <c r="H148" s="9">
        <v>0</v>
      </c>
      <c r="I148" s="11">
        <f t="shared" si="126"/>
        <v>300</v>
      </c>
      <c r="J148" s="9">
        <v>300</v>
      </c>
      <c r="K148" s="9">
        <v>0</v>
      </c>
      <c r="L148" s="9">
        <v>0</v>
      </c>
      <c r="M148" s="11">
        <f t="shared" si="127"/>
        <v>300</v>
      </c>
      <c r="N148" s="9">
        <v>300</v>
      </c>
      <c r="O148" s="9">
        <v>0</v>
      </c>
      <c r="P148" s="9">
        <v>0</v>
      </c>
      <c r="Q148" s="11">
        <f t="shared" si="184"/>
        <v>300</v>
      </c>
      <c r="R148" s="9">
        <v>300</v>
      </c>
      <c r="S148" s="9">
        <v>0</v>
      </c>
      <c r="T148" s="9">
        <v>0</v>
      </c>
    </row>
    <row r="149" spans="2:20" ht="30" x14ac:dyDescent="0.25">
      <c r="B149" s="5"/>
      <c r="C149" s="10" t="s">
        <v>170</v>
      </c>
      <c r="D149" s="7" t="s">
        <v>171</v>
      </c>
      <c r="E149" s="11">
        <f t="shared" si="125"/>
        <v>204</v>
      </c>
      <c r="F149" s="9">
        <v>204</v>
      </c>
      <c r="G149" s="9">
        <v>0</v>
      </c>
      <c r="H149" s="9">
        <v>0</v>
      </c>
      <c r="I149" s="11">
        <f t="shared" si="126"/>
        <v>204</v>
      </c>
      <c r="J149" s="9">
        <v>204</v>
      </c>
      <c r="K149" s="9">
        <v>0</v>
      </c>
      <c r="L149" s="9">
        <v>0</v>
      </c>
      <c r="M149" s="11">
        <f t="shared" si="127"/>
        <v>204</v>
      </c>
      <c r="N149" s="9">
        <v>204</v>
      </c>
      <c r="O149" s="9">
        <v>0</v>
      </c>
      <c r="P149" s="9">
        <v>0</v>
      </c>
      <c r="Q149" s="11">
        <f t="shared" si="184"/>
        <v>204</v>
      </c>
      <c r="R149" s="9">
        <v>204</v>
      </c>
      <c r="S149" s="9">
        <v>0</v>
      </c>
      <c r="T149" s="9">
        <v>0</v>
      </c>
    </row>
    <row r="150" spans="2:20" ht="31.5" x14ac:dyDescent="0.25">
      <c r="B150" s="31" t="s">
        <v>43</v>
      </c>
      <c r="C150" s="32"/>
      <c r="D150" s="33" t="s">
        <v>44</v>
      </c>
      <c r="E150" s="34">
        <f t="shared" si="125"/>
        <v>2000</v>
      </c>
      <c r="F150" s="35">
        <f t="shared" ref="F150:P150" si="202">F154</f>
        <v>2000</v>
      </c>
      <c r="G150" s="35">
        <f t="shared" si="202"/>
        <v>0</v>
      </c>
      <c r="H150" s="35">
        <f t="shared" si="202"/>
        <v>0</v>
      </c>
      <c r="I150" s="34">
        <f t="shared" si="126"/>
        <v>2000</v>
      </c>
      <c r="J150" s="35">
        <f t="shared" si="202"/>
        <v>2000</v>
      </c>
      <c r="K150" s="35">
        <f t="shared" si="202"/>
        <v>0</v>
      </c>
      <c r="L150" s="35">
        <f t="shared" si="202"/>
        <v>0</v>
      </c>
      <c r="M150" s="34">
        <f t="shared" si="127"/>
        <v>2200</v>
      </c>
      <c r="N150" s="35">
        <f t="shared" si="202"/>
        <v>2200</v>
      </c>
      <c r="O150" s="35">
        <f t="shared" si="202"/>
        <v>0</v>
      </c>
      <c r="P150" s="35">
        <f t="shared" si="202"/>
        <v>0</v>
      </c>
      <c r="Q150" s="34">
        <f t="shared" si="184"/>
        <v>2200</v>
      </c>
      <c r="R150" s="35">
        <f t="shared" ref="R150:T150" si="203">R154</f>
        <v>2200</v>
      </c>
      <c r="S150" s="35">
        <f t="shared" si="203"/>
        <v>0</v>
      </c>
      <c r="T150" s="35">
        <f t="shared" si="203"/>
        <v>0</v>
      </c>
    </row>
    <row r="151" spans="2:20" ht="18" x14ac:dyDescent="0.25">
      <c r="B151" s="20"/>
      <c r="C151" s="21"/>
      <c r="D151" s="22" t="s">
        <v>61</v>
      </c>
      <c r="E151" s="23">
        <f t="shared" si="125"/>
        <v>0</v>
      </c>
      <c r="F151" s="23">
        <f t="shared" ref="F151" si="204">SUM(F152:F153)</f>
        <v>0</v>
      </c>
      <c r="G151" s="23">
        <f t="shared" ref="G151" si="205">SUM(G152:G153)</f>
        <v>0</v>
      </c>
      <c r="H151" s="23">
        <f t="shared" ref="H151" si="206">SUM(H152:H153)</f>
        <v>0</v>
      </c>
      <c r="I151" s="23">
        <f t="shared" si="126"/>
        <v>0</v>
      </c>
      <c r="J151" s="23">
        <f t="shared" ref="J151" si="207">SUM(J152:J153)</f>
        <v>0</v>
      </c>
      <c r="K151" s="23">
        <f t="shared" ref="K151" si="208">SUM(K152:K153)</f>
        <v>0</v>
      </c>
      <c r="L151" s="23">
        <f t="shared" ref="L151" si="209">SUM(L152:L153)</f>
        <v>0</v>
      </c>
      <c r="M151" s="23">
        <f t="shared" si="127"/>
        <v>0</v>
      </c>
      <c r="N151" s="23">
        <f t="shared" ref="N151" si="210">SUM(N152:N153)</f>
        <v>0</v>
      </c>
      <c r="O151" s="23">
        <f t="shared" ref="O151" si="211">SUM(O152:O153)</f>
        <v>0</v>
      </c>
      <c r="P151" s="23">
        <f t="shared" ref="P151" si="212">SUM(P152:P153)</f>
        <v>0</v>
      </c>
      <c r="Q151" s="23">
        <f t="shared" si="184"/>
        <v>0</v>
      </c>
      <c r="R151" s="23">
        <f t="shared" ref="R151:T151" si="213">SUM(R152:R153)</f>
        <v>0</v>
      </c>
      <c r="S151" s="23">
        <f t="shared" si="213"/>
        <v>0</v>
      </c>
      <c r="T151" s="23">
        <f t="shared" si="213"/>
        <v>0</v>
      </c>
    </row>
    <row r="152" spans="2:20" ht="18" x14ac:dyDescent="0.25">
      <c r="B152" s="20"/>
      <c r="C152" s="21"/>
      <c r="D152" s="45" t="s">
        <v>242</v>
      </c>
      <c r="E152" s="8">
        <f t="shared" si="125"/>
        <v>0</v>
      </c>
      <c r="F152" s="8">
        <v>0</v>
      </c>
      <c r="G152" s="8">
        <v>0</v>
      </c>
      <c r="H152" s="8">
        <v>0</v>
      </c>
      <c r="I152" s="8">
        <f t="shared" si="126"/>
        <v>0</v>
      </c>
      <c r="J152" s="8">
        <v>0</v>
      </c>
      <c r="K152" s="8">
        <v>0</v>
      </c>
      <c r="L152" s="8">
        <v>0</v>
      </c>
      <c r="M152" s="8">
        <f t="shared" si="127"/>
        <v>0</v>
      </c>
      <c r="N152" s="8">
        <v>0</v>
      </c>
      <c r="O152" s="8">
        <v>0</v>
      </c>
      <c r="P152" s="8">
        <v>0</v>
      </c>
      <c r="Q152" s="8">
        <f t="shared" si="184"/>
        <v>0</v>
      </c>
      <c r="R152" s="8">
        <v>0</v>
      </c>
      <c r="S152" s="8">
        <v>0</v>
      </c>
      <c r="T152" s="8">
        <v>0</v>
      </c>
    </row>
    <row r="153" spans="2:20" ht="18" x14ac:dyDescent="0.25">
      <c r="B153" s="20"/>
      <c r="C153" s="21"/>
      <c r="D153" s="45" t="s">
        <v>65</v>
      </c>
      <c r="E153" s="23">
        <f t="shared" si="125"/>
        <v>0</v>
      </c>
      <c r="F153" s="8">
        <v>0</v>
      </c>
      <c r="G153" s="8">
        <v>0</v>
      </c>
      <c r="H153" s="8">
        <v>0</v>
      </c>
      <c r="I153" s="23">
        <f t="shared" si="126"/>
        <v>0</v>
      </c>
      <c r="J153" s="8">
        <v>0</v>
      </c>
      <c r="K153" s="8">
        <v>0</v>
      </c>
      <c r="L153" s="8">
        <v>0</v>
      </c>
      <c r="M153" s="23">
        <f t="shared" si="127"/>
        <v>0</v>
      </c>
      <c r="N153" s="8">
        <v>0</v>
      </c>
      <c r="O153" s="8">
        <v>0</v>
      </c>
      <c r="P153" s="8">
        <v>0</v>
      </c>
      <c r="Q153" s="23">
        <f t="shared" si="184"/>
        <v>0</v>
      </c>
      <c r="R153" s="8">
        <v>0</v>
      </c>
      <c r="S153" s="8">
        <v>0</v>
      </c>
      <c r="T153" s="8">
        <v>0</v>
      </c>
    </row>
    <row r="154" spans="2:20" ht="30" x14ac:dyDescent="0.25">
      <c r="B154" s="5"/>
      <c r="C154" s="10" t="s">
        <v>172</v>
      </c>
      <c r="D154" s="7" t="s">
        <v>173</v>
      </c>
      <c r="E154" s="11">
        <f t="shared" si="125"/>
        <v>2000</v>
      </c>
      <c r="F154" s="9">
        <v>2000</v>
      </c>
      <c r="G154" s="9">
        <v>0</v>
      </c>
      <c r="H154" s="9">
        <v>0</v>
      </c>
      <c r="I154" s="11">
        <f t="shared" si="126"/>
        <v>2000</v>
      </c>
      <c r="J154" s="9">
        <v>2000</v>
      </c>
      <c r="K154" s="9">
        <v>0</v>
      </c>
      <c r="L154" s="9">
        <v>0</v>
      </c>
      <c r="M154" s="11">
        <f t="shared" si="127"/>
        <v>2200</v>
      </c>
      <c r="N154" s="9">
        <v>2200</v>
      </c>
      <c r="O154" s="9">
        <v>0</v>
      </c>
      <c r="P154" s="9">
        <v>0</v>
      </c>
      <c r="Q154" s="11">
        <f t="shared" si="184"/>
        <v>2200</v>
      </c>
      <c r="R154" s="9">
        <v>2200</v>
      </c>
      <c r="S154" s="9">
        <v>0</v>
      </c>
      <c r="T154" s="9">
        <v>0</v>
      </c>
    </row>
    <row r="155" spans="2:20" ht="31.5" x14ac:dyDescent="0.25">
      <c r="B155" s="31" t="s">
        <v>46</v>
      </c>
      <c r="C155" s="32"/>
      <c r="D155" s="33" t="s">
        <v>45</v>
      </c>
      <c r="E155" s="34">
        <f t="shared" si="125"/>
        <v>35000</v>
      </c>
      <c r="F155" s="35">
        <f>SUM(F159:F164)</f>
        <v>35000</v>
      </c>
      <c r="G155" s="35">
        <f>SUM(G159:G164)</f>
        <v>0</v>
      </c>
      <c r="H155" s="35">
        <f>SUM(H159:H164)</f>
        <v>0</v>
      </c>
      <c r="I155" s="34">
        <f t="shared" si="126"/>
        <v>35000</v>
      </c>
      <c r="J155" s="35">
        <f>SUM(J159:J164)</f>
        <v>35000</v>
      </c>
      <c r="K155" s="35">
        <f>SUM(K159:K164)</f>
        <v>0</v>
      </c>
      <c r="L155" s="35">
        <f>SUM(L159:L164)</f>
        <v>0</v>
      </c>
      <c r="M155" s="34">
        <f t="shared" si="127"/>
        <v>35000</v>
      </c>
      <c r="N155" s="35">
        <f>SUM(N159:N164)</f>
        <v>35000</v>
      </c>
      <c r="O155" s="35">
        <f>SUM(O159:O164)</f>
        <v>0</v>
      </c>
      <c r="P155" s="35">
        <f>SUM(P159:P164)</f>
        <v>0</v>
      </c>
      <c r="Q155" s="34">
        <f t="shared" si="184"/>
        <v>35000</v>
      </c>
      <c r="R155" s="35">
        <f>SUM(R159:R164)</f>
        <v>35000</v>
      </c>
      <c r="S155" s="35">
        <f>SUM(S159:S164)</f>
        <v>0</v>
      </c>
      <c r="T155" s="35">
        <f>SUM(T159:T164)</f>
        <v>0</v>
      </c>
    </row>
    <row r="156" spans="2:20" ht="18" x14ac:dyDescent="0.25">
      <c r="B156" s="20"/>
      <c r="C156" s="21"/>
      <c r="D156" s="22" t="s">
        <v>61</v>
      </c>
      <c r="E156" s="23">
        <f t="shared" si="125"/>
        <v>0</v>
      </c>
      <c r="F156" s="23">
        <f t="shared" ref="F156" si="214">SUM(F157:F158)</f>
        <v>0</v>
      </c>
      <c r="G156" s="23">
        <f t="shared" ref="G156" si="215">SUM(G157:G158)</f>
        <v>0</v>
      </c>
      <c r="H156" s="23">
        <f t="shared" ref="H156" si="216">SUM(H157:H158)</f>
        <v>0</v>
      </c>
      <c r="I156" s="23">
        <f t="shared" si="126"/>
        <v>0</v>
      </c>
      <c r="J156" s="23">
        <f t="shared" ref="J156" si="217">SUM(J157:J158)</f>
        <v>0</v>
      </c>
      <c r="K156" s="23">
        <f t="shared" ref="K156" si="218">SUM(K157:K158)</f>
        <v>0</v>
      </c>
      <c r="L156" s="23">
        <f t="shared" ref="L156" si="219">SUM(L157:L158)</f>
        <v>0</v>
      </c>
      <c r="M156" s="23">
        <f t="shared" si="127"/>
        <v>0</v>
      </c>
      <c r="N156" s="23">
        <f t="shared" ref="N156" si="220">SUM(N157:N158)</f>
        <v>0</v>
      </c>
      <c r="O156" s="23">
        <f t="shared" ref="O156" si="221">SUM(O157:O158)</f>
        <v>0</v>
      </c>
      <c r="P156" s="23">
        <f t="shared" ref="P156" si="222">SUM(P157:P158)</f>
        <v>0</v>
      </c>
      <c r="Q156" s="23">
        <f t="shared" si="184"/>
        <v>0</v>
      </c>
      <c r="R156" s="23">
        <f t="shared" ref="R156:T156" si="223">SUM(R157:R158)</f>
        <v>0</v>
      </c>
      <c r="S156" s="23">
        <f t="shared" si="223"/>
        <v>0</v>
      </c>
      <c r="T156" s="23">
        <f t="shared" si="223"/>
        <v>0</v>
      </c>
    </row>
    <row r="157" spans="2:20" ht="18" x14ac:dyDescent="0.25">
      <c r="B157" s="20"/>
      <c r="C157" s="21"/>
      <c r="D157" s="45" t="s">
        <v>242</v>
      </c>
      <c r="E157" s="8">
        <f t="shared" si="125"/>
        <v>0</v>
      </c>
      <c r="F157" s="8">
        <v>0</v>
      </c>
      <c r="G157" s="8">
        <v>0</v>
      </c>
      <c r="H157" s="8">
        <v>0</v>
      </c>
      <c r="I157" s="8">
        <f t="shared" si="126"/>
        <v>0</v>
      </c>
      <c r="J157" s="8">
        <v>0</v>
      </c>
      <c r="K157" s="8">
        <v>0</v>
      </c>
      <c r="L157" s="8">
        <v>0</v>
      </c>
      <c r="M157" s="8">
        <f t="shared" si="127"/>
        <v>0</v>
      </c>
      <c r="N157" s="8">
        <v>0</v>
      </c>
      <c r="O157" s="8">
        <v>0</v>
      </c>
      <c r="P157" s="8">
        <v>0</v>
      </c>
      <c r="Q157" s="8">
        <f t="shared" si="184"/>
        <v>0</v>
      </c>
      <c r="R157" s="8">
        <v>0</v>
      </c>
      <c r="S157" s="8">
        <v>0</v>
      </c>
      <c r="T157" s="8">
        <v>0</v>
      </c>
    </row>
    <row r="158" spans="2:20" ht="18" x14ac:dyDescent="0.25">
      <c r="B158" s="20"/>
      <c r="C158" s="21"/>
      <c r="D158" s="45" t="s">
        <v>65</v>
      </c>
      <c r="E158" s="23">
        <f t="shared" si="125"/>
        <v>0</v>
      </c>
      <c r="F158" s="8">
        <v>0</v>
      </c>
      <c r="G158" s="8">
        <v>0</v>
      </c>
      <c r="H158" s="8">
        <v>0</v>
      </c>
      <c r="I158" s="23">
        <f t="shared" si="126"/>
        <v>0</v>
      </c>
      <c r="J158" s="8">
        <v>0</v>
      </c>
      <c r="K158" s="8">
        <v>0</v>
      </c>
      <c r="L158" s="8">
        <v>0</v>
      </c>
      <c r="M158" s="23">
        <f t="shared" si="127"/>
        <v>0</v>
      </c>
      <c r="N158" s="8">
        <v>0</v>
      </c>
      <c r="O158" s="8">
        <v>0</v>
      </c>
      <c r="P158" s="8">
        <v>0</v>
      </c>
      <c r="Q158" s="23">
        <f t="shared" si="184"/>
        <v>0</v>
      </c>
      <c r="R158" s="8">
        <v>0</v>
      </c>
      <c r="S158" s="8">
        <v>0</v>
      </c>
      <c r="T158" s="8">
        <v>0</v>
      </c>
    </row>
    <row r="159" spans="2:20" x14ac:dyDescent="0.25">
      <c r="B159" s="5"/>
      <c r="C159" s="10" t="s">
        <v>174</v>
      </c>
      <c r="D159" s="7" t="s">
        <v>175</v>
      </c>
      <c r="E159" s="11">
        <f t="shared" si="125"/>
        <v>15474</v>
      </c>
      <c r="F159" s="9">
        <v>15474</v>
      </c>
      <c r="G159" s="9">
        <v>0</v>
      </c>
      <c r="H159" s="9">
        <v>0</v>
      </c>
      <c r="I159" s="11">
        <f t="shared" si="126"/>
        <v>15474</v>
      </c>
      <c r="J159" s="9">
        <v>15474</v>
      </c>
      <c r="K159" s="9">
        <v>0</v>
      </c>
      <c r="L159" s="9">
        <v>0</v>
      </c>
      <c r="M159" s="11">
        <f t="shared" si="127"/>
        <v>15474</v>
      </c>
      <c r="N159" s="9">
        <v>15474</v>
      </c>
      <c r="O159" s="9">
        <v>0</v>
      </c>
      <c r="P159" s="9">
        <v>0</v>
      </c>
      <c r="Q159" s="11">
        <f t="shared" si="184"/>
        <v>15474</v>
      </c>
      <c r="R159" s="9">
        <v>15474</v>
      </c>
      <c r="S159" s="9">
        <v>0</v>
      </c>
      <c r="T159" s="9">
        <v>0</v>
      </c>
    </row>
    <row r="160" spans="2:20" x14ac:dyDescent="0.25">
      <c r="B160" s="5"/>
      <c r="C160" s="10" t="s">
        <v>176</v>
      </c>
      <c r="D160" s="7" t="s">
        <v>177</v>
      </c>
      <c r="E160" s="11">
        <f t="shared" si="125"/>
        <v>110</v>
      </c>
      <c r="F160" s="9">
        <v>110</v>
      </c>
      <c r="G160" s="9">
        <v>0</v>
      </c>
      <c r="H160" s="9">
        <v>0</v>
      </c>
      <c r="I160" s="11">
        <f t="shared" si="126"/>
        <v>110</v>
      </c>
      <c r="J160" s="9">
        <v>110</v>
      </c>
      <c r="K160" s="9">
        <v>0</v>
      </c>
      <c r="L160" s="9">
        <v>0</v>
      </c>
      <c r="M160" s="11">
        <f t="shared" si="127"/>
        <v>110</v>
      </c>
      <c r="N160" s="9">
        <v>110</v>
      </c>
      <c r="O160" s="9">
        <v>0</v>
      </c>
      <c r="P160" s="9">
        <v>0</v>
      </c>
      <c r="Q160" s="11">
        <f t="shared" si="184"/>
        <v>110</v>
      </c>
      <c r="R160" s="9">
        <v>110</v>
      </c>
      <c r="S160" s="9">
        <v>0</v>
      </c>
      <c r="T160" s="9">
        <v>0</v>
      </c>
    </row>
    <row r="161" spans="2:20" ht="30" x14ac:dyDescent="0.25">
      <c r="B161" s="5"/>
      <c r="C161" s="10" t="s">
        <v>178</v>
      </c>
      <c r="D161" s="7" t="s">
        <v>179</v>
      </c>
      <c r="E161" s="11">
        <f t="shared" si="125"/>
        <v>18570</v>
      </c>
      <c r="F161" s="9">
        <v>18570</v>
      </c>
      <c r="G161" s="9">
        <v>0</v>
      </c>
      <c r="H161" s="9">
        <v>0</v>
      </c>
      <c r="I161" s="11">
        <f t="shared" si="126"/>
        <v>18570</v>
      </c>
      <c r="J161" s="9">
        <v>18570</v>
      </c>
      <c r="K161" s="9">
        <v>0</v>
      </c>
      <c r="L161" s="9">
        <v>0</v>
      </c>
      <c r="M161" s="11">
        <f t="shared" si="127"/>
        <v>18570</v>
      </c>
      <c r="N161" s="9">
        <v>18570</v>
      </c>
      <c r="O161" s="9">
        <v>0</v>
      </c>
      <c r="P161" s="9">
        <v>0</v>
      </c>
      <c r="Q161" s="11">
        <f t="shared" si="184"/>
        <v>18570</v>
      </c>
      <c r="R161" s="9">
        <v>18570</v>
      </c>
      <c r="S161" s="9">
        <v>0</v>
      </c>
      <c r="T161" s="9">
        <v>0</v>
      </c>
    </row>
    <row r="162" spans="2:20" x14ac:dyDescent="0.25">
      <c r="B162" s="5"/>
      <c r="C162" s="10" t="s">
        <v>180</v>
      </c>
      <c r="D162" s="7" t="s">
        <v>181</v>
      </c>
      <c r="E162" s="11">
        <f t="shared" si="125"/>
        <v>500</v>
      </c>
      <c r="F162" s="9">
        <v>500</v>
      </c>
      <c r="G162" s="9">
        <v>0</v>
      </c>
      <c r="H162" s="9">
        <v>0</v>
      </c>
      <c r="I162" s="11">
        <f t="shared" si="126"/>
        <v>500</v>
      </c>
      <c r="J162" s="9">
        <v>500</v>
      </c>
      <c r="K162" s="9">
        <v>0</v>
      </c>
      <c r="L162" s="9">
        <v>0</v>
      </c>
      <c r="M162" s="11">
        <f t="shared" si="127"/>
        <v>500</v>
      </c>
      <c r="N162" s="9">
        <v>500</v>
      </c>
      <c r="O162" s="9">
        <v>0</v>
      </c>
      <c r="P162" s="9">
        <v>0</v>
      </c>
      <c r="Q162" s="11">
        <f t="shared" si="184"/>
        <v>500</v>
      </c>
      <c r="R162" s="9">
        <v>500</v>
      </c>
      <c r="S162" s="9">
        <v>0</v>
      </c>
      <c r="T162" s="9">
        <v>0</v>
      </c>
    </row>
    <row r="163" spans="2:20" ht="30" x14ac:dyDescent="0.25">
      <c r="B163" s="5"/>
      <c r="C163" s="10" t="s">
        <v>182</v>
      </c>
      <c r="D163" s="7" t="s">
        <v>183</v>
      </c>
      <c r="E163" s="11">
        <f t="shared" si="125"/>
        <v>310</v>
      </c>
      <c r="F163" s="9">
        <v>310</v>
      </c>
      <c r="G163" s="9">
        <v>0</v>
      </c>
      <c r="H163" s="9">
        <v>0</v>
      </c>
      <c r="I163" s="11">
        <f t="shared" si="126"/>
        <v>310</v>
      </c>
      <c r="J163" s="9">
        <v>310</v>
      </c>
      <c r="K163" s="9">
        <v>0</v>
      </c>
      <c r="L163" s="9">
        <v>0</v>
      </c>
      <c r="M163" s="11">
        <f t="shared" si="127"/>
        <v>310</v>
      </c>
      <c r="N163" s="9">
        <v>310</v>
      </c>
      <c r="O163" s="9">
        <v>0</v>
      </c>
      <c r="P163" s="9">
        <v>0</v>
      </c>
      <c r="Q163" s="11">
        <f t="shared" si="184"/>
        <v>310</v>
      </c>
      <c r="R163" s="9">
        <v>310</v>
      </c>
      <c r="S163" s="9">
        <v>0</v>
      </c>
      <c r="T163" s="9">
        <v>0</v>
      </c>
    </row>
    <row r="164" spans="2:20" x14ac:dyDescent="0.25">
      <c r="B164" s="5"/>
      <c r="C164" s="10" t="s">
        <v>184</v>
      </c>
      <c r="D164" s="7" t="s">
        <v>185</v>
      </c>
      <c r="E164" s="11">
        <f t="shared" si="125"/>
        <v>36</v>
      </c>
      <c r="F164" s="9">
        <v>36</v>
      </c>
      <c r="G164" s="9">
        <v>0</v>
      </c>
      <c r="H164" s="9">
        <v>0</v>
      </c>
      <c r="I164" s="11">
        <f t="shared" si="126"/>
        <v>36</v>
      </c>
      <c r="J164" s="9">
        <v>36</v>
      </c>
      <c r="K164" s="9">
        <v>0</v>
      </c>
      <c r="L164" s="9">
        <v>0</v>
      </c>
      <c r="M164" s="11">
        <f t="shared" si="127"/>
        <v>36</v>
      </c>
      <c r="N164" s="9">
        <v>36</v>
      </c>
      <c r="O164" s="9">
        <v>0</v>
      </c>
      <c r="P164" s="9">
        <v>0</v>
      </c>
      <c r="Q164" s="11">
        <f t="shared" si="184"/>
        <v>36</v>
      </c>
      <c r="R164" s="9">
        <v>36</v>
      </c>
      <c r="S164" s="9">
        <v>0</v>
      </c>
      <c r="T164" s="9">
        <v>0</v>
      </c>
    </row>
    <row r="165" spans="2:20" ht="31.5" x14ac:dyDescent="0.25">
      <c r="B165" s="31" t="s">
        <v>47</v>
      </c>
      <c r="C165" s="32"/>
      <c r="D165" s="33" t="s">
        <v>48</v>
      </c>
      <c r="E165" s="34">
        <f t="shared" si="125"/>
        <v>2800</v>
      </c>
      <c r="F165" s="35">
        <f>SUM(F169:F172)</f>
        <v>2800</v>
      </c>
      <c r="G165" s="35">
        <f t="shared" ref="G165" si="224">SUM(G169:G172)</f>
        <v>0</v>
      </c>
      <c r="H165" s="35">
        <f t="shared" ref="H165" si="225">SUM(H169:H172)</f>
        <v>0</v>
      </c>
      <c r="I165" s="34">
        <f t="shared" si="126"/>
        <v>2800</v>
      </c>
      <c r="J165" s="35">
        <f>SUM(J169:J172)</f>
        <v>2800</v>
      </c>
      <c r="K165" s="35">
        <f t="shared" ref="K165" si="226">SUM(K169:K172)</f>
        <v>0</v>
      </c>
      <c r="L165" s="35">
        <f t="shared" ref="L165" si="227">SUM(L169:L172)</f>
        <v>0</v>
      </c>
      <c r="M165" s="34">
        <f t="shared" si="127"/>
        <v>3000</v>
      </c>
      <c r="N165" s="35">
        <f>SUM(N169:N172)</f>
        <v>3000</v>
      </c>
      <c r="O165" s="35">
        <f t="shared" ref="O165" si="228">SUM(O169:O172)</f>
        <v>0</v>
      </c>
      <c r="P165" s="35">
        <f t="shared" ref="P165" si="229">SUM(P169:P172)</f>
        <v>0</v>
      </c>
      <c r="Q165" s="34">
        <f t="shared" si="184"/>
        <v>3000</v>
      </c>
      <c r="R165" s="35">
        <f>SUM(R169:R172)</f>
        <v>3000</v>
      </c>
      <c r="S165" s="35">
        <f t="shared" ref="S165:T165" si="230">SUM(S169:S172)</f>
        <v>0</v>
      </c>
      <c r="T165" s="35">
        <f t="shared" si="230"/>
        <v>0</v>
      </c>
    </row>
    <row r="166" spans="2:20" ht="18" x14ac:dyDescent="0.25">
      <c r="B166" s="20"/>
      <c r="C166" s="21"/>
      <c r="D166" s="22" t="s">
        <v>61</v>
      </c>
      <c r="E166" s="23">
        <f t="shared" si="125"/>
        <v>0</v>
      </c>
      <c r="F166" s="23">
        <f t="shared" ref="F166" si="231">SUM(F167:F168)</f>
        <v>0</v>
      </c>
      <c r="G166" s="23">
        <f t="shared" ref="G166" si="232">SUM(G167:G168)</f>
        <v>0</v>
      </c>
      <c r="H166" s="23">
        <f t="shared" ref="H166" si="233">SUM(H167:H168)</f>
        <v>0</v>
      </c>
      <c r="I166" s="23">
        <f t="shared" si="126"/>
        <v>0</v>
      </c>
      <c r="J166" s="23">
        <f t="shared" ref="J166" si="234">SUM(J167:J168)</f>
        <v>0</v>
      </c>
      <c r="K166" s="23">
        <f t="shared" ref="K166" si="235">SUM(K167:K168)</f>
        <v>0</v>
      </c>
      <c r="L166" s="23">
        <f t="shared" ref="L166" si="236">SUM(L167:L168)</f>
        <v>0</v>
      </c>
      <c r="M166" s="23">
        <f t="shared" si="127"/>
        <v>0</v>
      </c>
      <c r="N166" s="23">
        <f t="shared" ref="N166" si="237">SUM(N167:N168)</f>
        <v>0</v>
      </c>
      <c r="O166" s="23">
        <f t="shared" ref="O166" si="238">SUM(O167:O168)</f>
        <v>0</v>
      </c>
      <c r="P166" s="23">
        <f t="shared" ref="P166" si="239">SUM(P167:P168)</f>
        <v>0</v>
      </c>
      <c r="Q166" s="23">
        <f t="shared" si="184"/>
        <v>0</v>
      </c>
      <c r="R166" s="23">
        <f t="shared" ref="R166:T166" si="240">SUM(R167:R168)</f>
        <v>0</v>
      </c>
      <c r="S166" s="23">
        <f t="shared" si="240"/>
        <v>0</v>
      </c>
      <c r="T166" s="23">
        <f t="shared" si="240"/>
        <v>0</v>
      </c>
    </row>
    <row r="167" spans="2:20" ht="18" x14ac:dyDescent="0.25">
      <c r="B167" s="20"/>
      <c r="C167" s="21"/>
      <c r="D167" s="45" t="s">
        <v>242</v>
      </c>
      <c r="E167" s="8">
        <f t="shared" ref="E167:E227" si="241">SUM(F167:H167)</f>
        <v>0</v>
      </c>
      <c r="F167" s="8">
        <v>0</v>
      </c>
      <c r="G167" s="8">
        <v>0</v>
      </c>
      <c r="H167" s="8">
        <v>0</v>
      </c>
      <c r="I167" s="8">
        <f t="shared" ref="I167:I227" si="242">SUM(J167:L167)</f>
        <v>0</v>
      </c>
      <c r="J167" s="8">
        <v>0</v>
      </c>
      <c r="K167" s="8">
        <v>0</v>
      </c>
      <c r="L167" s="8">
        <v>0</v>
      </c>
      <c r="M167" s="8">
        <f t="shared" ref="M167:M227" si="243">SUM(N167:P167)</f>
        <v>0</v>
      </c>
      <c r="N167" s="8">
        <v>0</v>
      </c>
      <c r="O167" s="8">
        <v>0</v>
      </c>
      <c r="P167" s="8">
        <v>0</v>
      </c>
      <c r="Q167" s="8">
        <f t="shared" si="184"/>
        <v>0</v>
      </c>
      <c r="R167" s="8">
        <v>0</v>
      </c>
      <c r="S167" s="8">
        <v>0</v>
      </c>
      <c r="T167" s="8">
        <v>0</v>
      </c>
    </row>
    <row r="168" spans="2:20" ht="18" x14ac:dyDescent="0.25">
      <c r="B168" s="20"/>
      <c r="C168" s="21"/>
      <c r="D168" s="45" t="s">
        <v>65</v>
      </c>
      <c r="E168" s="23">
        <f t="shared" si="241"/>
        <v>0</v>
      </c>
      <c r="F168" s="8">
        <v>0</v>
      </c>
      <c r="G168" s="8">
        <v>0</v>
      </c>
      <c r="H168" s="8">
        <v>0</v>
      </c>
      <c r="I168" s="23">
        <f t="shared" si="242"/>
        <v>0</v>
      </c>
      <c r="J168" s="8">
        <v>0</v>
      </c>
      <c r="K168" s="8">
        <v>0</v>
      </c>
      <c r="L168" s="8">
        <v>0</v>
      </c>
      <c r="M168" s="23">
        <f t="shared" si="243"/>
        <v>0</v>
      </c>
      <c r="N168" s="8">
        <v>0</v>
      </c>
      <c r="O168" s="8">
        <v>0</v>
      </c>
      <c r="P168" s="8">
        <v>0</v>
      </c>
      <c r="Q168" s="23">
        <f t="shared" si="184"/>
        <v>0</v>
      </c>
      <c r="R168" s="8">
        <v>0</v>
      </c>
      <c r="S168" s="8">
        <v>0</v>
      </c>
      <c r="T168" s="8">
        <v>0</v>
      </c>
    </row>
    <row r="169" spans="2:20" x14ac:dyDescent="0.25">
      <c r="B169" s="5"/>
      <c r="C169" s="10" t="s">
        <v>186</v>
      </c>
      <c r="D169" s="7" t="s">
        <v>187</v>
      </c>
      <c r="E169" s="11">
        <f t="shared" si="241"/>
        <v>764</v>
      </c>
      <c r="F169" s="9">
        <v>764</v>
      </c>
      <c r="G169" s="9">
        <v>0</v>
      </c>
      <c r="H169" s="9">
        <v>0</v>
      </c>
      <c r="I169" s="11">
        <f t="shared" si="242"/>
        <v>764</v>
      </c>
      <c r="J169" s="9">
        <v>764</v>
      </c>
      <c r="K169" s="9">
        <v>0</v>
      </c>
      <c r="L169" s="9">
        <v>0</v>
      </c>
      <c r="M169" s="11">
        <f t="shared" si="243"/>
        <v>950</v>
      </c>
      <c r="N169" s="9">
        <v>950</v>
      </c>
      <c r="O169" s="9">
        <v>0</v>
      </c>
      <c r="P169" s="9">
        <v>0</v>
      </c>
      <c r="Q169" s="11">
        <f t="shared" si="184"/>
        <v>950</v>
      </c>
      <c r="R169" s="9">
        <v>950</v>
      </c>
      <c r="S169" s="9">
        <v>0</v>
      </c>
      <c r="T169" s="9">
        <v>0</v>
      </c>
    </row>
    <row r="170" spans="2:20" x14ac:dyDescent="0.25">
      <c r="B170" s="5"/>
      <c r="C170" s="10" t="s">
        <v>188</v>
      </c>
      <c r="D170" s="7" t="s">
        <v>189</v>
      </c>
      <c r="E170" s="11">
        <f t="shared" si="241"/>
        <v>800</v>
      </c>
      <c r="F170" s="9">
        <v>800</v>
      </c>
      <c r="G170" s="9">
        <v>0</v>
      </c>
      <c r="H170" s="9">
        <v>0</v>
      </c>
      <c r="I170" s="11">
        <f t="shared" si="242"/>
        <v>800</v>
      </c>
      <c r="J170" s="9">
        <v>800</v>
      </c>
      <c r="K170" s="9">
        <v>0</v>
      </c>
      <c r="L170" s="9">
        <v>0</v>
      </c>
      <c r="M170" s="11">
        <f t="shared" si="243"/>
        <v>800</v>
      </c>
      <c r="N170" s="9">
        <v>800</v>
      </c>
      <c r="O170" s="9">
        <v>0</v>
      </c>
      <c r="P170" s="9">
        <v>0</v>
      </c>
      <c r="Q170" s="11">
        <f t="shared" si="184"/>
        <v>800</v>
      </c>
      <c r="R170" s="9">
        <v>800</v>
      </c>
      <c r="S170" s="9">
        <v>0</v>
      </c>
      <c r="T170" s="9">
        <v>0</v>
      </c>
    </row>
    <row r="171" spans="2:20" x14ac:dyDescent="0.25">
      <c r="B171" s="5"/>
      <c r="C171" s="10" t="s">
        <v>190</v>
      </c>
      <c r="D171" s="7" t="s">
        <v>191</v>
      </c>
      <c r="E171" s="11">
        <f t="shared" si="241"/>
        <v>950</v>
      </c>
      <c r="F171" s="9">
        <v>950</v>
      </c>
      <c r="G171" s="9">
        <v>0</v>
      </c>
      <c r="H171" s="9">
        <v>0</v>
      </c>
      <c r="I171" s="11">
        <f t="shared" si="242"/>
        <v>950</v>
      </c>
      <c r="J171" s="9">
        <v>950</v>
      </c>
      <c r="K171" s="9">
        <v>0</v>
      </c>
      <c r="L171" s="9">
        <v>0</v>
      </c>
      <c r="M171" s="11">
        <f t="shared" si="243"/>
        <v>950</v>
      </c>
      <c r="N171" s="9">
        <v>950</v>
      </c>
      <c r="O171" s="9">
        <v>0</v>
      </c>
      <c r="P171" s="9">
        <v>0</v>
      </c>
      <c r="Q171" s="11">
        <f t="shared" si="184"/>
        <v>950</v>
      </c>
      <c r="R171" s="9">
        <v>950</v>
      </c>
      <c r="S171" s="9">
        <v>0</v>
      </c>
      <c r="T171" s="9">
        <v>0</v>
      </c>
    </row>
    <row r="172" spans="2:20" ht="30" x14ac:dyDescent="0.25">
      <c r="B172" s="5"/>
      <c r="C172" s="10" t="s">
        <v>192</v>
      </c>
      <c r="D172" s="7" t="s">
        <v>171</v>
      </c>
      <c r="E172" s="11">
        <f t="shared" si="241"/>
        <v>286</v>
      </c>
      <c r="F172" s="9">
        <v>286</v>
      </c>
      <c r="G172" s="9">
        <v>0</v>
      </c>
      <c r="H172" s="9">
        <v>0</v>
      </c>
      <c r="I172" s="11">
        <f t="shared" si="242"/>
        <v>286</v>
      </c>
      <c r="J172" s="9">
        <v>286</v>
      </c>
      <c r="K172" s="9">
        <v>0</v>
      </c>
      <c r="L172" s="9">
        <v>0</v>
      </c>
      <c r="M172" s="11">
        <f t="shared" si="243"/>
        <v>300</v>
      </c>
      <c r="N172" s="9">
        <v>300</v>
      </c>
      <c r="O172" s="9">
        <v>0</v>
      </c>
      <c r="P172" s="9">
        <v>0</v>
      </c>
      <c r="Q172" s="11">
        <f t="shared" si="184"/>
        <v>300</v>
      </c>
      <c r="R172" s="9">
        <v>300</v>
      </c>
      <c r="S172" s="9">
        <v>0</v>
      </c>
      <c r="T172" s="9">
        <v>0</v>
      </c>
    </row>
    <row r="173" spans="2:20" ht="36" x14ac:dyDescent="0.25">
      <c r="B173" s="31" t="s">
        <v>49</v>
      </c>
      <c r="C173" s="32"/>
      <c r="D173" s="33" t="s">
        <v>50</v>
      </c>
      <c r="E173" s="35">
        <f t="shared" si="241"/>
        <v>8000</v>
      </c>
      <c r="F173" s="35">
        <f>SUM(F177:F187)</f>
        <v>8000</v>
      </c>
      <c r="G173" s="35">
        <f>SUM(G177:G187)</f>
        <v>0</v>
      </c>
      <c r="H173" s="35">
        <f>SUM(H177:H187)</f>
        <v>0</v>
      </c>
      <c r="I173" s="35">
        <f t="shared" si="242"/>
        <v>8000</v>
      </c>
      <c r="J173" s="35">
        <f>SUM(J177:J187)</f>
        <v>8000</v>
      </c>
      <c r="K173" s="35">
        <f>SUM(K177:K187)</f>
        <v>0</v>
      </c>
      <c r="L173" s="35">
        <f>SUM(L177:L187)</f>
        <v>0</v>
      </c>
      <c r="M173" s="35">
        <f t="shared" si="243"/>
        <v>9000</v>
      </c>
      <c r="N173" s="35">
        <f>SUM(N177:N187)</f>
        <v>9000</v>
      </c>
      <c r="O173" s="35">
        <f>SUM(O177:O187)</f>
        <v>0</v>
      </c>
      <c r="P173" s="35">
        <f>SUM(P177:P187)</f>
        <v>0</v>
      </c>
      <c r="Q173" s="35">
        <f t="shared" si="184"/>
        <v>9000</v>
      </c>
      <c r="R173" s="35">
        <f>SUM(R177:R187)</f>
        <v>9000</v>
      </c>
      <c r="S173" s="35">
        <f>SUM(S177:S187)</f>
        <v>0</v>
      </c>
      <c r="T173" s="35">
        <f>SUM(T177:T187)</f>
        <v>0</v>
      </c>
    </row>
    <row r="174" spans="2:20" ht="18" x14ac:dyDescent="0.25">
      <c r="B174" s="20"/>
      <c r="C174" s="21"/>
      <c r="D174" s="22" t="s">
        <v>61</v>
      </c>
      <c r="E174" s="23">
        <f t="shared" si="241"/>
        <v>0</v>
      </c>
      <c r="F174" s="23">
        <f t="shared" ref="F174" si="244">SUM(F175:F176)</f>
        <v>0</v>
      </c>
      <c r="G174" s="23">
        <f t="shared" ref="G174" si="245">SUM(G175:G176)</f>
        <v>0</v>
      </c>
      <c r="H174" s="23">
        <f t="shared" ref="H174" si="246">SUM(H175:H176)</f>
        <v>0</v>
      </c>
      <c r="I174" s="23">
        <f t="shared" si="242"/>
        <v>0</v>
      </c>
      <c r="J174" s="23">
        <f t="shared" ref="J174" si="247">SUM(J175:J176)</f>
        <v>0</v>
      </c>
      <c r="K174" s="23">
        <f t="shared" ref="K174" si="248">SUM(K175:K176)</f>
        <v>0</v>
      </c>
      <c r="L174" s="23">
        <f t="shared" ref="L174" si="249">SUM(L175:L176)</f>
        <v>0</v>
      </c>
      <c r="M174" s="23">
        <f t="shared" si="243"/>
        <v>0</v>
      </c>
      <c r="N174" s="23">
        <f t="shared" ref="N174" si="250">SUM(N175:N176)</f>
        <v>0</v>
      </c>
      <c r="O174" s="23">
        <f t="shared" ref="O174" si="251">SUM(O175:O176)</f>
        <v>0</v>
      </c>
      <c r="P174" s="23">
        <f t="shared" ref="P174" si="252">SUM(P175:P176)</f>
        <v>0</v>
      </c>
      <c r="Q174" s="23">
        <f t="shared" si="184"/>
        <v>0</v>
      </c>
      <c r="R174" s="23">
        <f t="shared" ref="R174:T174" si="253">SUM(R175:R176)</f>
        <v>0</v>
      </c>
      <c r="S174" s="23">
        <f t="shared" si="253"/>
        <v>0</v>
      </c>
      <c r="T174" s="23">
        <f t="shared" si="253"/>
        <v>0</v>
      </c>
    </row>
    <row r="175" spans="2:20" ht="18" x14ac:dyDescent="0.25">
      <c r="B175" s="20"/>
      <c r="C175" s="21"/>
      <c r="D175" s="45" t="s">
        <v>242</v>
      </c>
      <c r="E175" s="8">
        <f t="shared" si="241"/>
        <v>0</v>
      </c>
      <c r="F175" s="8">
        <v>0</v>
      </c>
      <c r="G175" s="8">
        <v>0</v>
      </c>
      <c r="H175" s="8">
        <v>0</v>
      </c>
      <c r="I175" s="8">
        <f t="shared" si="242"/>
        <v>0</v>
      </c>
      <c r="J175" s="8">
        <v>0</v>
      </c>
      <c r="K175" s="8">
        <v>0</v>
      </c>
      <c r="L175" s="8">
        <v>0</v>
      </c>
      <c r="M175" s="8">
        <f t="shared" si="243"/>
        <v>0</v>
      </c>
      <c r="N175" s="8">
        <v>0</v>
      </c>
      <c r="O175" s="8">
        <v>0</v>
      </c>
      <c r="P175" s="8">
        <v>0</v>
      </c>
      <c r="Q175" s="8">
        <f t="shared" si="184"/>
        <v>0</v>
      </c>
      <c r="R175" s="8">
        <v>0</v>
      </c>
      <c r="S175" s="8">
        <v>0</v>
      </c>
      <c r="T175" s="8">
        <v>0</v>
      </c>
    </row>
    <row r="176" spans="2:20" ht="18" x14ac:dyDescent="0.25">
      <c r="B176" s="20"/>
      <c r="C176" s="21"/>
      <c r="D176" s="45" t="s">
        <v>65</v>
      </c>
      <c r="E176" s="8">
        <f t="shared" si="241"/>
        <v>0</v>
      </c>
      <c r="F176" s="8">
        <v>0</v>
      </c>
      <c r="G176" s="8">
        <v>0</v>
      </c>
      <c r="H176" s="8">
        <v>0</v>
      </c>
      <c r="I176" s="8">
        <f t="shared" si="242"/>
        <v>0</v>
      </c>
      <c r="J176" s="8">
        <v>0</v>
      </c>
      <c r="K176" s="8">
        <v>0</v>
      </c>
      <c r="L176" s="8">
        <v>0</v>
      </c>
      <c r="M176" s="8">
        <f t="shared" si="243"/>
        <v>0</v>
      </c>
      <c r="N176" s="8">
        <v>0</v>
      </c>
      <c r="O176" s="8">
        <v>0</v>
      </c>
      <c r="P176" s="8">
        <v>0</v>
      </c>
      <c r="Q176" s="8">
        <f t="shared" si="184"/>
        <v>0</v>
      </c>
      <c r="R176" s="8">
        <v>0</v>
      </c>
      <c r="S176" s="8">
        <v>0</v>
      </c>
      <c r="T176" s="8">
        <v>0</v>
      </c>
    </row>
    <row r="177" spans="1:20" ht="30" x14ac:dyDescent="0.25">
      <c r="B177" s="5"/>
      <c r="C177" s="10" t="s">
        <v>193</v>
      </c>
      <c r="D177" s="7" t="s">
        <v>194</v>
      </c>
      <c r="E177" s="9">
        <f t="shared" si="241"/>
        <v>70</v>
      </c>
      <c r="F177" s="9">
        <v>70</v>
      </c>
      <c r="G177" s="9">
        <v>0</v>
      </c>
      <c r="H177" s="9">
        <v>0</v>
      </c>
      <c r="I177" s="9">
        <f t="shared" si="242"/>
        <v>70</v>
      </c>
      <c r="J177" s="9">
        <v>70</v>
      </c>
      <c r="K177" s="9">
        <v>0</v>
      </c>
      <c r="L177" s="9">
        <v>0</v>
      </c>
      <c r="M177" s="9">
        <f t="shared" si="243"/>
        <v>100</v>
      </c>
      <c r="N177" s="9">
        <v>100</v>
      </c>
      <c r="O177" s="9">
        <v>0</v>
      </c>
      <c r="P177" s="9">
        <v>0</v>
      </c>
      <c r="Q177" s="9">
        <f t="shared" si="184"/>
        <v>100</v>
      </c>
      <c r="R177" s="9">
        <v>100</v>
      </c>
      <c r="S177" s="9">
        <v>0</v>
      </c>
      <c r="T177" s="9">
        <v>0</v>
      </c>
    </row>
    <row r="178" spans="1:20" ht="45" x14ac:dyDescent="0.25">
      <c r="B178" s="5"/>
      <c r="C178" s="10" t="s">
        <v>195</v>
      </c>
      <c r="D178" s="7" t="s">
        <v>196</v>
      </c>
      <c r="E178" s="9">
        <f t="shared" si="241"/>
        <v>300</v>
      </c>
      <c r="F178" s="9">
        <v>300</v>
      </c>
      <c r="G178" s="9">
        <v>0</v>
      </c>
      <c r="H178" s="9">
        <v>0</v>
      </c>
      <c r="I178" s="9">
        <f t="shared" si="242"/>
        <v>300</v>
      </c>
      <c r="J178" s="9">
        <v>300</v>
      </c>
      <c r="K178" s="9">
        <v>0</v>
      </c>
      <c r="L178" s="9">
        <v>0</v>
      </c>
      <c r="M178" s="9">
        <f t="shared" si="243"/>
        <v>500</v>
      </c>
      <c r="N178" s="9">
        <v>500</v>
      </c>
      <c r="O178" s="9">
        <v>0</v>
      </c>
      <c r="P178" s="9">
        <v>0</v>
      </c>
      <c r="Q178" s="9">
        <f t="shared" si="184"/>
        <v>500</v>
      </c>
      <c r="R178" s="9">
        <v>500</v>
      </c>
      <c r="S178" s="9">
        <v>0</v>
      </c>
      <c r="T178" s="9">
        <v>0</v>
      </c>
    </row>
    <row r="179" spans="1:20" ht="45" x14ac:dyDescent="0.25">
      <c r="B179" s="5"/>
      <c r="C179" s="10" t="s">
        <v>197</v>
      </c>
      <c r="D179" s="7" t="s">
        <v>198</v>
      </c>
      <c r="E179" s="9">
        <f t="shared" si="241"/>
        <v>200</v>
      </c>
      <c r="F179" s="9">
        <v>200</v>
      </c>
      <c r="G179" s="9">
        <v>0</v>
      </c>
      <c r="H179" s="9">
        <v>0</v>
      </c>
      <c r="I179" s="9">
        <f t="shared" si="242"/>
        <v>200</v>
      </c>
      <c r="J179" s="9">
        <v>200</v>
      </c>
      <c r="K179" s="9">
        <v>0</v>
      </c>
      <c r="L179" s="9">
        <v>0</v>
      </c>
      <c r="M179" s="9">
        <f t="shared" si="243"/>
        <v>300</v>
      </c>
      <c r="N179" s="9">
        <v>300</v>
      </c>
      <c r="O179" s="9">
        <v>0</v>
      </c>
      <c r="P179" s="9">
        <v>0</v>
      </c>
      <c r="Q179" s="9">
        <f t="shared" si="184"/>
        <v>300</v>
      </c>
      <c r="R179" s="9">
        <v>300</v>
      </c>
      <c r="S179" s="9">
        <v>0</v>
      </c>
      <c r="T179" s="9">
        <v>0</v>
      </c>
    </row>
    <row r="180" spans="1:20" ht="30" x14ac:dyDescent="0.25">
      <c r="B180" s="5"/>
      <c r="C180" s="10" t="s">
        <v>199</v>
      </c>
      <c r="D180" s="7" t="s">
        <v>200</v>
      </c>
      <c r="E180" s="9">
        <f t="shared" si="241"/>
        <v>4800</v>
      </c>
      <c r="F180" s="9">
        <v>4800</v>
      </c>
      <c r="G180" s="9">
        <v>0</v>
      </c>
      <c r="H180" s="9">
        <v>0</v>
      </c>
      <c r="I180" s="9">
        <f t="shared" si="242"/>
        <v>4800</v>
      </c>
      <c r="J180" s="9">
        <v>4800</v>
      </c>
      <c r="K180" s="9">
        <v>0</v>
      </c>
      <c r="L180" s="9">
        <v>0</v>
      </c>
      <c r="M180" s="9">
        <f t="shared" si="243"/>
        <v>4800</v>
      </c>
      <c r="N180" s="9">
        <v>4800</v>
      </c>
      <c r="O180" s="9">
        <v>0</v>
      </c>
      <c r="P180" s="9">
        <v>0</v>
      </c>
      <c r="Q180" s="9">
        <f t="shared" si="184"/>
        <v>4800</v>
      </c>
      <c r="R180" s="9">
        <v>4800</v>
      </c>
      <c r="S180" s="9">
        <v>0</v>
      </c>
      <c r="T180" s="9">
        <v>0</v>
      </c>
    </row>
    <row r="181" spans="1:20" ht="30" x14ac:dyDescent="0.25">
      <c r="B181" s="5"/>
      <c r="C181" s="10" t="s">
        <v>201</v>
      </c>
      <c r="D181" s="7" t="s">
        <v>202</v>
      </c>
      <c r="E181" s="9">
        <f t="shared" si="241"/>
        <v>465</v>
      </c>
      <c r="F181" s="9">
        <v>465</v>
      </c>
      <c r="G181" s="9">
        <v>0</v>
      </c>
      <c r="H181" s="9">
        <v>0</v>
      </c>
      <c r="I181" s="9">
        <f t="shared" si="242"/>
        <v>465</v>
      </c>
      <c r="J181" s="9">
        <v>465</v>
      </c>
      <c r="K181" s="9">
        <v>0</v>
      </c>
      <c r="L181" s="9">
        <v>0</v>
      </c>
      <c r="M181" s="9">
        <f t="shared" si="243"/>
        <v>500</v>
      </c>
      <c r="N181" s="9">
        <v>500</v>
      </c>
      <c r="O181" s="9">
        <v>0</v>
      </c>
      <c r="P181" s="9">
        <v>0</v>
      </c>
      <c r="Q181" s="9">
        <f t="shared" si="184"/>
        <v>500</v>
      </c>
      <c r="R181" s="9">
        <v>500</v>
      </c>
      <c r="S181" s="9">
        <v>0</v>
      </c>
      <c r="T181" s="9">
        <v>0</v>
      </c>
    </row>
    <row r="182" spans="1:20" ht="30" x14ac:dyDescent="0.25">
      <c r="B182" s="5"/>
      <c r="C182" s="10" t="s">
        <v>203</v>
      </c>
      <c r="D182" s="7" t="s">
        <v>204</v>
      </c>
      <c r="E182" s="9">
        <f t="shared" si="241"/>
        <v>48</v>
      </c>
      <c r="F182" s="9">
        <v>48</v>
      </c>
      <c r="G182" s="9">
        <v>0</v>
      </c>
      <c r="H182" s="9">
        <v>0</v>
      </c>
      <c r="I182" s="9">
        <f t="shared" si="242"/>
        <v>48</v>
      </c>
      <c r="J182" s="9">
        <v>48</v>
      </c>
      <c r="K182" s="9">
        <v>0</v>
      </c>
      <c r="L182" s="9">
        <v>0</v>
      </c>
      <c r="M182" s="9">
        <f t="shared" si="243"/>
        <v>50</v>
      </c>
      <c r="N182" s="9">
        <v>50</v>
      </c>
      <c r="O182" s="9">
        <v>0</v>
      </c>
      <c r="P182" s="9">
        <v>0</v>
      </c>
      <c r="Q182" s="9">
        <f t="shared" si="184"/>
        <v>50</v>
      </c>
      <c r="R182" s="9">
        <v>50</v>
      </c>
      <c r="S182" s="9">
        <v>0</v>
      </c>
      <c r="T182" s="9">
        <v>0</v>
      </c>
    </row>
    <row r="183" spans="1:20" ht="45" x14ac:dyDescent="0.25">
      <c r="B183" s="5"/>
      <c r="C183" s="10" t="s">
        <v>205</v>
      </c>
      <c r="D183" s="7" t="s">
        <v>206</v>
      </c>
      <c r="E183" s="9">
        <f t="shared" si="241"/>
        <v>24</v>
      </c>
      <c r="F183" s="9">
        <v>24</v>
      </c>
      <c r="G183" s="9">
        <v>0</v>
      </c>
      <c r="H183" s="9">
        <v>0</v>
      </c>
      <c r="I183" s="9">
        <f t="shared" si="242"/>
        <v>24</v>
      </c>
      <c r="J183" s="9">
        <v>24</v>
      </c>
      <c r="K183" s="9">
        <v>0</v>
      </c>
      <c r="L183" s="9">
        <v>0</v>
      </c>
      <c r="M183" s="9">
        <f t="shared" si="243"/>
        <v>60</v>
      </c>
      <c r="N183" s="9">
        <v>60</v>
      </c>
      <c r="O183" s="9">
        <v>0</v>
      </c>
      <c r="P183" s="9">
        <v>0</v>
      </c>
      <c r="Q183" s="9">
        <f t="shared" si="184"/>
        <v>60</v>
      </c>
      <c r="R183" s="9">
        <v>60</v>
      </c>
      <c r="S183" s="9">
        <v>0</v>
      </c>
      <c r="T183" s="9">
        <v>0</v>
      </c>
    </row>
    <row r="184" spans="1:20" ht="30" x14ac:dyDescent="0.25">
      <c r="B184" s="5"/>
      <c r="C184" s="10" t="s">
        <v>207</v>
      </c>
      <c r="D184" s="7" t="s">
        <v>208</v>
      </c>
      <c r="E184" s="9">
        <f t="shared" si="241"/>
        <v>417</v>
      </c>
      <c r="F184" s="9">
        <v>417</v>
      </c>
      <c r="G184" s="9">
        <v>0</v>
      </c>
      <c r="H184" s="9">
        <v>0</v>
      </c>
      <c r="I184" s="9">
        <f t="shared" si="242"/>
        <v>417</v>
      </c>
      <c r="J184" s="9">
        <v>417</v>
      </c>
      <c r="K184" s="9">
        <v>0</v>
      </c>
      <c r="L184" s="9">
        <v>0</v>
      </c>
      <c r="M184" s="9">
        <f t="shared" si="243"/>
        <v>500</v>
      </c>
      <c r="N184" s="9">
        <v>500</v>
      </c>
      <c r="O184" s="9">
        <v>0</v>
      </c>
      <c r="P184" s="9">
        <v>0</v>
      </c>
      <c r="Q184" s="9">
        <f t="shared" si="184"/>
        <v>500</v>
      </c>
      <c r="R184" s="9">
        <v>500</v>
      </c>
      <c r="S184" s="9">
        <v>0</v>
      </c>
      <c r="T184" s="9">
        <v>0</v>
      </c>
    </row>
    <row r="185" spans="1:20" ht="30" x14ac:dyDescent="0.25">
      <c r="B185" s="5"/>
      <c r="C185" s="10" t="s">
        <v>209</v>
      </c>
      <c r="D185" s="7" t="s">
        <v>210</v>
      </c>
      <c r="E185" s="9">
        <f t="shared" si="241"/>
        <v>1117</v>
      </c>
      <c r="F185" s="9">
        <v>1117</v>
      </c>
      <c r="G185" s="9">
        <v>0</v>
      </c>
      <c r="H185" s="9">
        <v>0</v>
      </c>
      <c r="I185" s="9">
        <f t="shared" si="242"/>
        <v>1117</v>
      </c>
      <c r="J185" s="9">
        <v>1117</v>
      </c>
      <c r="K185" s="9">
        <v>0</v>
      </c>
      <c r="L185" s="9">
        <v>0</v>
      </c>
      <c r="M185" s="9">
        <f t="shared" si="243"/>
        <v>1540</v>
      </c>
      <c r="N185" s="9">
        <v>1540</v>
      </c>
      <c r="O185" s="9">
        <v>0</v>
      </c>
      <c r="P185" s="9">
        <v>0</v>
      </c>
      <c r="Q185" s="9">
        <f t="shared" si="184"/>
        <v>1540</v>
      </c>
      <c r="R185" s="9">
        <v>1540</v>
      </c>
      <c r="S185" s="9">
        <v>0</v>
      </c>
      <c r="T185" s="9">
        <v>0</v>
      </c>
    </row>
    <row r="186" spans="1:20" ht="30" x14ac:dyDescent="0.25">
      <c r="B186" s="5"/>
      <c r="C186" s="10" t="s">
        <v>211</v>
      </c>
      <c r="D186" s="7" t="s">
        <v>212</v>
      </c>
      <c r="E186" s="9">
        <f t="shared" si="241"/>
        <v>343</v>
      </c>
      <c r="F186" s="9">
        <v>343</v>
      </c>
      <c r="G186" s="9">
        <v>0</v>
      </c>
      <c r="H186" s="9">
        <v>0</v>
      </c>
      <c r="I186" s="9">
        <f t="shared" si="242"/>
        <v>343</v>
      </c>
      <c r="J186" s="9">
        <v>343</v>
      </c>
      <c r="K186" s="9">
        <v>0</v>
      </c>
      <c r="L186" s="9">
        <v>0</v>
      </c>
      <c r="M186" s="9">
        <f t="shared" si="243"/>
        <v>400</v>
      </c>
      <c r="N186" s="9">
        <v>400</v>
      </c>
      <c r="O186" s="9">
        <v>0</v>
      </c>
      <c r="P186" s="9">
        <v>0</v>
      </c>
      <c r="Q186" s="9">
        <f t="shared" si="184"/>
        <v>400</v>
      </c>
      <c r="R186" s="9">
        <v>400</v>
      </c>
      <c r="S186" s="9">
        <v>0</v>
      </c>
      <c r="T186" s="9">
        <v>0</v>
      </c>
    </row>
    <row r="187" spans="1:20" ht="30" x14ac:dyDescent="0.25">
      <c r="A187" s="24"/>
      <c r="B187" s="5"/>
      <c r="C187" s="10" t="s">
        <v>213</v>
      </c>
      <c r="D187" s="7" t="s">
        <v>214</v>
      </c>
      <c r="E187" s="9">
        <f t="shared" si="241"/>
        <v>216</v>
      </c>
      <c r="F187" s="9">
        <v>216</v>
      </c>
      <c r="G187" s="9">
        <v>0</v>
      </c>
      <c r="H187" s="9">
        <v>0</v>
      </c>
      <c r="I187" s="9">
        <f t="shared" si="242"/>
        <v>216</v>
      </c>
      <c r="J187" s="9">
        <v>216</v>
      </c>
      <c r="K187" s="9">
        <v>0</v>
      </c>
      <c r="L187" s="9">
        <v>0</v>
      </c>
      <c r="M187" s="9">
        <f t="shared" si="243"/>
        <v>250</v>
      </c>
      <c r="N187" s="9">
        <v>250</v>
      </c>
      <c r="O187" s="9">
        <v>0</v>
      </c>
      <c r="P187" s="9">
        <v>0</v>
      </c>
      <c r="Q187" s="9">
        <f t="shared" si="184"/>
        <v>250</v>
      </c>
      <c r="R187" s="9">
        <v>250</v>
      </c>
      <c r="S187" s="9">
        <v>0</v>
      </c>
      <c r="T187" s="9">
        <v>0</v>
      </c>
    </row>
    <row r="188" spans="1:20" ht="36" x14ac:dyDescent="0.25">
      <c r="B188" s="31" t="s">
        <v>51</v>
      </c>
      <c r="C188" s="32"/>
      <c r="D188" s="33" t="s">
        <v>8</v>
      </c>
      <c r="E188" s="35">
        <f t="shared" si="241"/>
        <v>39000</v>
      </c>
      <c r="F188" s="35">
        <f>SUM(F192:F193)</f>
        <v>39000</v>
      </c>
      <c r="G188" s="35">
        <f>SUM(G192:G193)</f>
        <v>0</v>
      </c>
      <c r="H188" s="35">
        <f>SUM(H192:H193)</f>
        <v>0</v>
      </c>
      <c r="I188" s="35">
        <f t="shared" si="242"/>
        <v>39000</v>
      </c>
      <c r="J188" s="35">
        <f>SUM(J192:J193)</f>
        <v>39000</v>
      </c>
      <c r="K188" s="35">
        <f>SUM(K192:K193)</f>
        <v>0</v>
      </c>
      <c r="L188" s="35">
        <f>SUM(L192:L193)</f>
        <v>0</v>
      </c>
      <c r="M188" s="35">
        <f t="shared" si="243"/>
        <v>39100</v>
      </c>
      <c r="N188" s="35">
        <f>SUM(N192:N193)</f>
        <v>39100</v>
      </c>
      <c r="O188" s="35">
        <f>SUM(O192:O193)</f>
        <v>0</v>
      </c>
      <c r="P188" s="35">
        <f>SUM(P192:P193)</f>
        <v>0</v>
      </c>
      <c r="Q188" s="35">
        <f t="shared" si="184"/>
        <v>39100</v>
      </c>
      <c r="R188" s="35">
        <f>SUM(R192:R193)</f>
        <v>39100</v>
      </c>
      <c r="S188" s="35">
        <f>SUM(S192:S193)</f>
        <v>0</v>
      </c>
      <c r="T188" s="35">
        <f>SUM(T192:T193)</f>
        <v>0</v>
      </c>
    </row>
    <row r="189" spans="1:20" ht="18" x14ac:dyDescent="0.25">
      <c r="B189" s="20"/>
      <c r="C189" s="21"/>
      <c r="D189" s="22" t="s">
        <v>61</v>
      </c>
      <c r="E189" s="23">
        <f t="shared" si="241"/>
        <v>3061</v>
      </c>
      <c r="F189" s="23">
        <f t="shared" ref="F189" si="254">SUM(F190:F191)</f>
        <v>3061</v>
      </c>
      <c r="G189" s="23">
        <f t="shared" ref="G189" si="255">SUM(G190:G191)</f>
        <v>0</v>
      </c>
      <c r="H189" s="23">
        <f t="shared" ref="H189" si="256">SUM(H190:H191)</f>
        <v>0</v>
      </c>
      <c r="I189" s="23">
        <f t="shared" si="242"/>
        <v>3061</v>
      </c>
      <c r="J189" s="23">
        <f t="shared" ref="J189" si="257">SUM(J190:J191)</f>
        <v>3061</v>
      </c>
      <c r="K189" s="23">
        <f t="shared" ref="K189" si="258">SUM(K190:K191)</f>
        <v>0</v>
      </c>
      <c r="L189" s="23">
        <f t="shared" ref="L189" si="259">SUM(L190:L191)</f>
        <v>0</v>
      </c>
      <c r="M189" s="23">
        <f t="shared" si="243"/>
        <v>3061</v>
      </c>
      <c r="N189" s="23">
        <f t="shared" ref="N189" si="260">SUM(N190:N191)</f>
        <v>3061</v>
      </c>
      <c r="O189" s="23">
        <f t="shared" ref="O189" si="261">SUM(O190:O191)</f>
        <v>0</v>
      </c>
      <c r="P189" s="23">
        <f t="shared" ref="P189" si="262">SUM(P190:P191)</f>
        <v>0</v>
      </c>
      <c r="Q189" s="23">
        <f t="shared" si="184"/>
        <v>3061</v>
      </c>
      <c r="R189" s="23">
        <f t="shared" ref="R189:T189" si="263">SUM(R190:R191)</f>
        <v>3061</v>
      </c>
      <c r="S189" s="23">
        <f t="shared" si="263"/>
        <v>0</v>
      </c>
      <c r="T189" s="23">
        <f t="shared" si="263"/>
        <v>0</v>
      </c>
    </row>
    <row r="190" spans="1:20" ht="18" x14ac:dyDescent="0.25">
      <c r="B190" s="20"/>
      <c r="C190" s="21"/>
      <c r="D190" s="45" t="s">
        <v>242</v>
      </c>
      <c r="E190" s="8">
        <f t="shared" si="241"/>
        <v>0</v>
      </c>
      <c r="F190" s="8">
        <v>0</v>
      </c>
      <c r="G190" s="8">
        <v>0</v>
      </c>
      <c r="H190" s="8">
        <v>0</v>
      </c>
      <c r="I190" s="8">
        <f t="shared" si="242"/>
        <v>0</v>
      </c>
      <c r="J190" s="8">
        <v>0</v>
      </c>
      <c r="K190" s="8">
        <v>0</v>
      </c>
      <c r="L190" s="8">
        <v>0</v>
      </c>
      <c r="M190" s="8">
        <f t="shared" si="243"/>
        <v>0</v>
      </c>
      <c r="N190" s="8">
        <v>0</v>
      </c>
      <c r="O190" s="8">
        <v>0</v>
      </c>
      <c r="P190" s="8">
        <v>0</v>
      </c>
      <c r="Q190" s="8">
        <f t="shared" si="184"/>
        <v>0</v>
      </c>
      <c r="R190" s="8">
        <v>0</v>
      </c>
      <c r="S190" s="8">
        <v>0</v>
      </c>
      <c r="T190" s="8">
        <v>0</v>
      </c>
    </row>
    <row r="191" spans="1:20" ht="18" x14ac:dyDescent="0.25">
      <c r="B191" s="20"/>
      <c r="C191" s="21"/>
      <c r="D191" s="45" t="s">
        <v>65</v>
      </c>
      <c r="E191" s="8">
        <f t="shared" si="241"/>
        <v>3061</v>
      </c>
      <c r="F191" s="8">
        <v>3061</v>
      </c>
      <c r="G191" s="8">
        <v>0</v>
      </c>
      <c r="H191" s="8">
        <v>0</v>
      </c>
      <c r="I191" s="8">
        <f t="shared" si="242"/>
        <v>3061</v>
      </c>
      <c r="J191" s="8">
        <v>3061</v>
      </c>
      <c r="K191" s="8">
        <v>0</v>
      </c>
      <c r="L191" s="8">
        <v>0</v>
      </c>
      <c r="M191" s="8">
        <f t="shared" si="243"/>
        <v>3061</v>
      </c>
      <c r="N191" s="8">
        <v>3061</v>
      </c>
      <c r="O191" s="8">
        <v>0</v>
      </c>
      <c r="P191" s="8">
        <v>0</v>
      </c>
      <c r="Q191" s="8">
        <f t="shared" si="184"/>
        <v>3061</v>
      </c>
      <c r="R191" s="8">
        <v>3061</v>
      </c>
      <c r="S191" s="8">
        <v>0</v>
      </c>
      <c r="T191" s="8">
        <v>0</v>
      </c>
    </row>
    <row r="192" spans="1:20" ht="30" x14ac:dyDescent="0.25">
      <c r="B192" s="5"/>
      <c r="C192" s="10" t="s">
        <v>215</v>
      </c>
      <c r="D192" s="7" t="s">
        <v>216</v>
      </c>
      <c r="E192" s="9">
        <f t="shared" si="241"/>
        <v>725</v>
      </c>
      <c r="F192" s="9">
        <v>725</v>
      </c>
      <c r="G192" s="9">
        <v>0</v>
      </c>
      <c r="H192" s="9">
        <v>0</v>
      </c>
      <c r="I192" s="9">
        <f t="shared" si="242"/>
        <v>725</v>
      </c>
      <c r="J192" s="9">
        <v>725</v>
      </c>
      <c r="K192" s="9">
        <v>0</v>
      </c>
      <c r="L192" s="9">
        <v>0</v>
      </c>
      <c r="M192" s="9">
        <f t="shared" si="243"/>
        <v>800</v>
      </c>
      <c r="N192" s="9">
        <v>800</v>
      </c>
      <c r="O192" s="9">
        <v>0</v>
      </c>
      <c r="P192" s="9">
        <v>0</v>
      </c>
      <c r="Q192" s="9">
        <f t="shared" si="184"/>
        <v>800</v>
      </c>
      <c r="R192" s="9">
        <v>800</v>
      </c>
      <c r="S192" s="9">
        <v>0</v>
      </c>
      <c r="T192" s="9">
        <v>0</v>
      </c>
    </row>
    <row r="193" spans="1:20" ht="60" x14ac:dyDescent="0.25">
      <c r="B193" s="5"/>
      <c r="C193" s="10" t="s">
        <v>217</v>
      </c>
      <c r="D193" s="7" t="s">
        <v>264</v>
      </c>
      <c r="E193" s="9">
        <f t="shared" si="241"/>
        <v>38275</v>
      </c>
      <c r="F193" s="9">
        <v>38275</v>
      </c>
      <c r="G193" s="9">
        <v>0</v>
      </c>
      <c r="H193" s="9">
        <v>0</v>
      </c>
      <c r="I193" s="9">
        <f t="shared" si="242"/>
        <v>38275</v>
      </c>
      <c r="J193" s="9">
        <v>38275</v>
      </c>
      <c r="K193" s="9">
        <v>0</v>
      </c>
      <c r="L193" s="9">
        <v>0</v>
      </c>
      <c r="M193" s="9">
        <f t="shared" si="243"/>
        <v>38300</v>
      </c>
      <c r="N193" s="9">
        <v>38300</v>
      </c>
      <c r="O193" s="9">
        <v>0</v>
      </c>
      <c r="P193" s="9">
        <v>0</v>
      </c>
      <c r="Q193" s="9">
        <f t="shared" si="184"/>
        <v>38300</v>
      </c>
      <c r="R193" s="9">
        <v>38300</v>
      </c>
      <c r="S193" s="9">
        <v>0</v>
      </c>
      <c r="T193" s="9">
        <v>0</v>
      </c>
    </row>
    <row r="194" spans="1:20" ht="31.5" x14ac:dyDescent="0.25">
      <c r="A194" s="26"/>
      <c r="B194" s="31" t="s">
        <v>53</v>
      </c>
      <c r="C194" s="32"/>
      <c r="D194" s="33" t="s">
        <v>52</v>
      </c>
      <c r="E194" s="35">
        <f t="shared" si="241"/>
        <v>26000</v>
      </c>
      <c r="F194" s="35">
        <f>SUM(F198:F201)</f>
        <v>26000</v>
      </c>
      <c r="G194" s="35">
        <f t="shared" ref="G194" si="264">SUM(G198:G201)</f>
        <v>0</v>
      </c>
      <c r="H194" s="35">
        <f t="shared" ref="H194" si="265">SUM(H198:H201)</f>
        <v>0</v>
      </c>
      <c r="I194" s="35">
        <f t="shared" si="242"/>
        <v>26000</v>
      </c>
      <c r="J194" s="35">
        <f>SUM(J198:J201)</f>
        <v>26000</v>
      </c>
      <c r="K194" s="35">
        <f t="shared" ref="K194" si="266">SUM(K198:K201)</f>
        <v>0</v>
      </c>
      <c r="L194" s="35">
        <f t="shared" ref="L194" si="267">SUM(L198:L201)</f>
        <v>0</v>
      </c>
      <c r="M194" s="35">
        <f t="shared" si="243"/>
        <v>26000</v>
      </c>
      <c r="N194" s="35">
        <f>SUM(N198:N201)</f>
        <v>26000</v>
      </c>
      <c r="O194" s="35">
        <f t="shared" ref="O194" si="268">SUM(O198:O201)</f>
        <v>0</v>
      </c>
      <c r="P194" s="35">
        <f t="shared" ref="P194" si="269">SUM(P198:P201)</f>
        <v>0</v>
      </c>
      <c r="Q194" s="35">
        <f t="shared" si="184"/>
        <v>26000</v>
      </c>
      <c r="R194" s="35">
        <f>SUM(R198:R201)</f>
        <v>26000</v>
      </c>
      <c r="S194" s="35">
        <f t="shared" ref="S194:T194" si="270">SUM(S198:S201)</f>
        <v>0</v>
      </c>
      <c r="T194" s="35">
        <f t="shared" si="270"/>
        <v>0</v>
      </c>
    </row>
    <row r="195" spans="1:20" ht="18" x14ac:dyDescent="0.25">
      <c r="B195" s="20"/>
      <c r="C195" s="21"/>
      <c r="D195" s="22" t="s">
        <v>61</v>
      </c>
      <c r="E195" s="23">
        <f t="shared" si="241"/>
        <v>0</v>
      </c>
      <c r="F195" s="23">
        <f t="shared" ref="F195" si="271">SUM(F196:F197)</f>
        <v>0</v>
      </c>
      <c r="G195" s="23">
        <f t="shared" ref="G195" si="272">SUM(G196:G197)</f>
        <v>0</v>
      </c>
      <c r="H195" s="23">
        <f t="shared" ref="H195" si="273">SUM(H196:H197)</f>
        <v>0</v>
      </c>
      <c r="I195" s="23">
        <f t="shared" si="242"/>
        <v>0</v>
      </c>
      <c r="J195" s="23">
        <f t="shared" ref="J195" si="274">SUM(J196:J197)</f>
        <v>0</v>
      </c>
      <c r="K195" s="23">
        <f t="shared" ref="K195" si="275">SUM(K196:K197)</f>
        <v>0</v>
      </c>
      <c r="L195" s="23">
        <f t="shared" ref="L195" si="276">SUM(L196:L197)</f>
        <v>0</v>
      </c>
      <c r="M195" s="23">
        <f t="shared" si="243"/>
        <v>0</v>
      </c>
      <c r="N195" s="23">
        <f t="shared" ref="N195" si="277">SUM(N196:N197)</f>
        <v>0</v>
      </c>
      <c r="O195" s="23">
        <f t="shared" ref="O195" si="278">SUM(O196:O197)</f>
        <v>0</v>
      </c>
      <c r="P195" s="23">
        <f t="shared" ref="P195" si="279">SUM(P196:P197)</f>
        <v>0</v>
      </c>
      <c r="Q195" s="23">
        <f t="shared" si="184"/>
        <v>0</v>
      </c>
      <c r="R195" s="23">
        <f t="shared" ref="R195:T195" si="280">SUM(R196:R197)</f>
        <v>0</v>
      </c>
      <c r="S195" s="23">
        <f t="shared" si="280"/>
        <v>0</v>
      </c>
      <c r="T195" s="23">
        <f t="shared" si="280"/>
        <v>0</v>
      </c>
    </row>
    <row r="196" spans="1:20" ht="18" x14ac:dyDescent="0.25">
      <c r="B196" s="20"/>
      <c r="C196" s="21"/>
      <c r="D196" s="45" t="s">
        <v>242</v>
      </c>
      <c r="E196" s="8">
        <f t="shared" si="241"/>
        <v>0</v>
      </c>
      <c r="F196" s="8">
        <v>0</v>
      </c>
      <c r="G196" s="8">
        <v>0</v>
      </c>
      <c r="H196" s="8">
        <v>0</v>
      </c>
      <c r="I196" s="8">
        <f t="shared" si="242"/>
        <v>0</v>
      </c>
      <c r="J196" s="8">
        <v>0</v>
      </c>
      <c r="K196" s="8">
        <v>0</v>
      </c>
      <c r="L196" s="8">
        <v>0</v>
      </c>
      <c r="M196" s="8">
        <f t="shared" si="243"/>
        <v>0</v>
      </c>
      <c r="N196" s="8">
        <v>0</v>
      </c>
      <c r="O196" s="8">
        <v>0</v>
      </c>
      <c r="P196" s="8">
        <v>0</v>
      </c>
      <c r="Q196" s="8">
        <f t="shared" si="184"/>
        <v>0</v>
      </c>
      <c r="R196" s="8">
        <v>0</v>
      </c>
      <c r="S196" s="8">
        <v>0</v>
      </c>
      <c r="T196" s="8">
        <v>0</v>
      </c>
    </row>
    <row r="197" spans="1:20" ht="18" x14ac:dyDescent="0.25">
      <c r="B197" s="20"/>
      <c r="C197" s="21"/>
      <c r="D197" s="45" t="s">
        <v>65</v>
      </c>
      <c r="E197" s="8">
        <f t="shared" si="241"/>
        <v>0</v>
      </c>
      <c r="F197" s="8">
        <v>0</v>
      </c>
      <c r="G197" s="8">
        <v>0</v>
      </c>
      <c r="H197" s="8">
        <v>0</v>
      </c>
      <c r="I197" s="8">
        <f t="shared" si="242"/>
        <v>0</v>
      </c>
      <c r="J197" s="8">
        <v>0</v>
      </c>
      <c r="K197" s="8">
        <v>0</v>
      </c>
      <c r="L197" s="8">
        <v>0</v>
      </c>
      <c r="M197" s="8">
        <f t="shared" si="243"/>
        <v>0</v>
      </c>
      <c r="N197" s="8">
        <v>0</v>
      </c>
      <c r="O197" s="8">
        <v>0</v>
      </c>
      <c r="P197" s="8">
        <v>0</v>
      </c>
      <c r="Q197" s="8">
        <f t="shared" si="184"/>
        <v>0</v>
      </c>
      <c r="R197" s="8">
        <v>0</v>
      </c>
      <c r="S197" s="8">
        <v>0</v>
      </c>
      <c r="T197" s="8">
        <v>0</v>
      </c>
    </row>
    <row r="198" spans="1:20" ht="60" x14ac:dyDescent="0.25">
      <c r="A198" s="26"/>
      <c r="B198" s="5"/>
      <c r="C198" s="10" t="s">
        <v>218</v>
      </c>
      <c r="D198" s="7" t="s">
        <v>219</v>
      </c>
      <c r="E198" s="9">
        <f t="shared" si="241"/>
        <v>19636.5</v>
      </c>
      <c r="F198" s="9">
        <v>19636.5</v>
      </c>
      <c r="G198" s="9">
        <v>0</v>
      </c>
      <c r="H198" s="9">
        <v>0</v>
      </c>
      <c r="I198" s="9">
        <f t="shared" si="242"/>
        <v>19636.5</v>
      </c>
      <c r="J198" s="9">
        <v>19636.5</v>
      </c>
      <c r="K198" s="9">
        <v>0</v>
      </c>
      <c r="L198" s="9">
        <v>0</v>
      </c>
      <c r="M198" s="9">
        <f t="shared" si="243"/>
        <v>19636.5</v>
      </c>
      <c r="N198" s="9">
        <v>19636.5</v>
      </c>
      <c r="O198" s="9">
        <v>0</v>
      </c>
      <c r="P198" s="9">
        <v>0</v>
      </c>
      <c r="Q198" s="9">
        <f t="shared" si="184"/>
        <v>19636.5</v>
      </c>
      <c r="R198" s="9">
        <v>19636.5</v>
      </c>
      <c r="S198" s="9">
        <v>0</v>
      </c>
      <c r="T198" s="9">
        <v>0</v>
      </c>
    </row>
    <row r="199" spans="1:20" ht="30" x14ac:dyDescent="0.25">
      <c r="A199" s="26"/>
      <c r="B199" s="5"/>
      <c r="C199" s="10" t="s">
        <v>220</v>
      </c>
      <c r="D199" s="7" t="s">
        <v>221</v>
      </c>
      <c r="E199" s="9">
        <f t="shared" si="241"/>
        <v>3738.2</v>
      </c>
      <c r="F199" s="9">
        <v>3738.2</v>
      </c>
      <c r="G199" s="9">
        <v>0</v>
      </c>
      <c r="H199" s="9">
        <v>0</v>
      </c>
      <c r="I199" s="9">
        <f t="shared" si="242"/>
        <v>3738.2</v>
      </c>
      <c r="J199" s="9">
        <v>3738.2</v>
      </c>
      <c r="K199" s="9">
        <v>0</v>
      </c>
      <c r="L199" s="9">
        <v>0</v>
      </c>
      <c r="M199" s="9">
        <f t="shared" si="243"/>
        <v>3738.2</v>
      </c>
      <c r="N199" s="9">
        <v>3738.2</v>
      </c>
      <c r="O199" s="9">
        <v>0</v>
      </c>
      <c r="P199" s="9">
        <v>0</v>
      </c>
      <c r="Q199" s="9">
        <f t="shared" si="184"/>
        <v>3738.2</v>
      </c>
      <c r="R199" s="9">
        <v>3738.2</v>
      </c>
      <c r="S199" s="9">
        <v>0</v>
      </c>
      <c r="T199" s="9">
        <v>0</v>
      </c>
    </row>
    <row r="200" spans="1:20" ht="30" x14ac:dyDescent="0.25">
      <c r="A200" s="26"/>
      <c r="B200" s="5"/>
      <c r="C200" s="10" t="s">
        <v>222</v>
      </c>
      <c r="D200" s="7" t="s">
        <v>223</v>
      </c>
      <c r="E200" s="9">
        <f t="shared" si="241"/>
        <v>207.3</v>
      </c>
      <c r="F200" s="9">
        <v>207.3</v>
      </c>
      <c r="G200" s="9">
        <v>0</v>
      </c>
      <c r="H200" s="9">
        <v>0</v>
      </c>
      <c r="I200" s="9">
        <f t="shared" si="242"/>
        <v>207.3</v>
      </c>
      <c r="J200" s="9">
        <v>207.3</v>
      </c>
      <c r="K200" s="9">
        <v>0</v>
      </c>
      <c r="L200" s="9">
        <v>0</v>
      </c>
      <c r="M200" s="9">
        <f t="shared" si="243"/>
        <v>207.3</v>
      </c>
      <c r="N200" s="9">
        <v>207.3</v>
      </c>
      <c r="O200" s="9">
        <v>0</v>
      </c>
      <c r="P200" s="9">
        <v>0</v>
      </c>
      <c r="Q200" s="9">
        <f t="shared" si="184"/>
        <v>207.3</v>
      </c>
      <c r="R200" s="9">
        <v>207.3</v>
      </c>
      <c r="S200" s="9">
        <v>0</v>
      </c>
      <c r="T200" s="9">
        <v>0</v>
      </c>
    </row>
    <row r="201" spans="1:20" ht="45" x14ac:dyDescent="0.25">
      <c r="A201" s="26"/>
      <c r="B201" s="5"/>
      <c r="C201" s="10" t="s">
        <v>224</v>
      </c>
      <c r="D201" s="7" t="s">
        <v>225</v>
      </c>
      <c r="E201" s="9">
        <f t="shared" si="241"/>
        <v>2418</v>
      </c>
      <c r="F201" s="9">
        <v>2418</v>
      </c>
      <c r="G201" s="9">
        <v>0</v>
      </c>
      <c r="H201" s="9">
        <v>0</v>
      </c>
      <c r="I201" s="9">
        <f t="shared" si="242"/>
        <v>2418</v>
      </c>
      <c r="J201" s="9">
        <v>2418</v>
      </c>
      <c r="K201" s="9">
        <v>0</v>
      </c>
      <c r="L201" s="9">
        <v>0</v>
      </c>
      <c r="M201" s="9">
        <f t="shared" si="243"/>
        <v>2418</v>
      </c>
      <c r="N201" s="9">
        <v>2418</v>
      </c>
      <c r="O201" s="9">
        <v>0</v>
      </c>
      <c r="P201" s="9">
        <v>0</v>
      </c>
      <c r="Q201" s="9">
        <f t="shared" si="184"/>
        <v>2418</v>
      </c>
      <c r="R201" s="9">
        <v>2418</v>
      </c>
      <c r="S201" s="9">
        <v>0</v>
      </c>
      <c r="T201" s="9">
        <v>0</v>
      </c>
    </row>
    <row r="202" spans="1:20" ht="31.5" x14ac:dyDescent="0.25">
      <c r="A202" s="26"/>
      <c r="B202" s="31" t="s">
        <v>55</v>
      </c>
      <c r="C202" s="32"/>
      <c r="D202" s="33" t="s">
        <v>54</v>
      </c>
      <c r="E202" s="35">
        <f t="shared" si="241"/>
        <v>22600</v>
      </c>
      <c r="F202" s="35">
        <f>SUM(F206:F207)</f>
        <v>22600</v>
      </c>
      <c r="G202" s="35">
        <f>SUM(G206:G207)</f>
        <v>0</v>
      </c>
      <c r="H202" s="35">
        <f>SUM(H206:H207)</f>
        <v>0</v>
      </c>
      <c r="I202" s="35">
        <f t="shared" si="242"/>
        <v>22600</v>
      </c>
      <c r="J202" s="35">
        <f>SUM(J206:J207)</f>
        <v>22600</v>
      </c>
      <c r="K202" s="35">
        <f>SUM(K206:K207)</f>
        <v>0</v>
      </c>
      <c r="L202" s="35">
        <f>SUM(L206:L207)</f>
        <v>0</v>
      </c>
      <c r="M202" s="35">
        <f t="shared" si="243"/>
        <v>24000</v>
      </c>
      <c r="N202" s="35">
        <f>SUM(N206:N207)</f>
        <v>24000</v>
      </c>
      <c r="O202" s="35">
        <f>SUM(O206:O207)</f>
        <v>0</v>
      </c>
      <c r="P202" s="35">
        <f>SUM(P206:P207)</f>
        <v>0</v>
      </c>
      <c r="Q202" s="35">
        <f t="shared" ref="Q202:Q217" si="281">SUM(R202:T202)</f>
        <v>24000</v>
      </c>
      <c r="R202" s="35">
        <f>SUM(R206:R207)</f>
        <v>24000</v>
      </c>
      <c r="S202" s="35">
        <f>SUM(S206:S207)</f>
        <v>0</v>
      </c>
      <c r="T202" s="35">
        <f>SUM(T206:T207)</f>
        <v>0</v>
      </c>
    </row>
    <row r="203" spans="1:20" ht="18" x14ac:dyDescent="0.25">
      <c r="B203" s="20"/>
      <c r="C203" s="21"/>
      <c r="D203" s="22" t="s">
        <v>61</v>
      </c>
      <c r="E203" s="23">
        <f t="shared" si="241"/>
        <v>20</v>
      </c>
      <c r="F203" s="23">
        <f t="shared" ref="F203" si="282">SUM(F204:F205)</f>
        <v>20</v>
      </c>
      <c r="G203" s="23">
        <f t="shared" ref="G203" si="283">SUM(G204:G205)</f>
        <v>0</v>
      </c>
      <c r="H203" s="23">
        <f t="shared" ref="H203" si="284">SUM(H204:H205)</f>
        <v>0</v>
      </c>
      <c r="I203" s="23">
        <f t="shared" si="242"/>
        <v>20</v>
      </c>
      <c r="J203" s="23">
        <f t="shared" ref="J203" si="285">SUM(J204:J205)</f>
        <v>20</v>
      </c>
      <c r="K203" s="23">
        <f t="shared" ref="K203" si="286">SUM(K204:K205)</f>
        <v>0</v>
      </c>
      <c r="L203" s="23">
        <f t="shared" ref="L203" si="287">SUM(L204:L205)</f>
        <v>0</v>
      </c>
      <c r="M203" s="23">
        <f t="shared" si="243"/>
        <v>20</v>
      </c>
      <c r="N203" s="23">
        <f t="shared" ref="N203" si="288">SUM(N204:N205)</f>
        <v>20</v>
      </c>
      <c r="O203" s="23">
        <f t="shared" ref="O203" si="289">SUM(O204:O205)</f>
        <v>0</v>
      </c>
      <c r="P203" s="23">
        <f t="shared" ref="P203" si="290">SUM(P204:P205)</f>
        <v>0</v>
      </c>
      <c r="Q203" s="23">
        <f t="shared" si="281"/>
        <v>20</v>
      </c>
      <c r="R203" s="23">
        <f t="shared" ref="R203:T203" si="291">SUM(R204:R205)</f>
        <v>20</v>
      </c>
      <c r="S203" s="23">
        <f t="shared" si="291"/>
        <v>0</v>
      </c>
      <c r="T203" s="23">
        <f t="shared" si="291"/>
        <v>0</v>
      </c>
    </row>
    <row r="204" spans="1:20" ht="18" x14ac:dyDescent="0.25">
      <c r="B204" s="20"/>
      <c r="C204" s="21"/>
      <c r="D204" s="45" t="s">
        <v>242</v>
      </c>
      <c r="E204" s="8">
        <f t="shared" si="241"/>
        <v>0</v>
      </c>
      <c r="F204" s="8">
        <v>0</v>
      </c>
      <c r="G204" s="8">
        <v>0</v>
      </c>
      <c r="H204" s="8">
        <v>0</v>
      </c>
      <c r="I204" s="8">
        <f t="shared" si="242"/>
        <v>0</v>
      </c>
      <c r="J204" s="8">
        <v>0</v>
      </c>
      <c r="K204" s="8">
        <v>0</v>
      </c>
      <c r="L204" s="8">
        <v>0</v>
      </c>
      <c r="M204" s="8">
        <f t="shared" si="243"/>
        <v>0</v>
      </c>
      <c r="N204" s="8">
        <v>0</v>
      </c>
      <c r="O204" s="8">
        <v>0</v>
      </c>
      <c r="P204" s="8">
        <v>0</v>
      </c>
      <c r="Q204" s="8">
        <f t="shared" si="281"/>
        <v>0</v>
      </c>
      <c r="R204" s="8">
        <v>0</v>
      </c>
      <c r="S204" s="8">
        <v>0</v>
      </c>
      <c r="T204" s="8">
        <v>0</v>
      </c>
    </row>
    <row r="205" spans="1:20" ht="18" x14ac:dyDescent="0.25">
      <c r="B205" s="20"/>
      <c r="C205" s="21"/>
      <c r="D205" s="45" t="s">
        <v>65</v>
      </c>
      <c r="E205" s="8">
        <f t="shared" si="241"/>
        <v>20</v>
      </c>
      <c r="F205" s="8">
        <v>20</v>
      </c>
      <c r="G205" s="8">
        <v>0</v>
      </c>
      <c r="H205" s="8">
        <v>0</v>
      </c>
      <c r="I205" s="8">
        <f t="shared" si="242"/>
        <v>20</v>
      </c>
      <c r="J205" s="8">
        <v>20</v>
      </c>
      <c r="K205" s="8">
        <v>0</v>
      </c>
      <c r="L205" s="8">
        <v>0</v>
      </c>
      <c r="M205" s="8">
        <f t="shared" si="243"/>
        <v>20</v>
      </c>
      <c r="N205" s="8">
        <v>20</v>
      </c>
      <c r="O205" s="8">
        <v>0</v>
      </c>
      <c r="P205" s="8">
        <v>0</v>
      </c>
      <c r="Q205" s="8">
        <f t="shared" si="281"/>
        <v>20</v>
      </c>
      <c r="R205" s="8">
        <v>20</v>
      </c>
      <c r="S205" s="8">
        <v>0</v>
      </c>
      <c r="T205" s="8">
        <v>0</v>
      </c>
    </row>
    <row r="206" spans="1:20" ht="60" x14ac:dyDescent="0.25">
      <c r="A206" s="26"/>
      <c r="B206" s="5"/>
      <c r="C206" s="10" t="s">
        <v>226</v>
      </c>
      <c r="D206" s="7" t="s">
        <v>227</v>
      </c>
      <c r="E206" s="9">
        <f t="shared" si="241"/>
        <v>22595</v>
      </c>
      <c r="F206" s="9">
        <v>22595</v>
      </c>
      <c r="G206" s="9">
        <v>0</v>
      </c>
      <c r="H206" s="9">
        <v>0</v>
      </c>
      <c r="I206" s="9">
        <f t="shared" si="242"/>
        <v>22595</v>
      </c>
      <c r="J206" s="9">
        <v>22595</v>
      </c>
      <c r="K206" s="9">
        <v>0</v>
      </c>
      <c r="L206" s="9">
        <v>0</v>
      </c>
      <c r="M206" s="9">
        <f t="shared" si="243"/>
        <v>23995</v>
      </c>
      <c r="N206" s="9">
        <v>23995</v>
      </c>
      <c r="O206" s="9">
        <v>0</v>
      </c>
      <c r="P206" s="9">
        <v>0</v>
      </c>
      <c r="Q206" s="9">
        <f t="shared" si="281"/>
        <v>23995</v>
      </c>
      <c r="R206" s="9">
        <v>23995</v>
      </c>
      <c r="S206" s="9">
        <v>0</v>
      </c>
      <c r="T206" s="9">
        <v>0</v>
      </c>
    </row>
    <row r="207" spans="1:20" ht="30" x14ac:dyDescent="0.25">
      <c r="A207" s="26"/>
      <c r="B207" s="5"/>
      <c r="C207" s="10" t="s">
        <v>228</v>
      </c>
      <c r="D207" s="7" t="s">
        <v>229</v>
      </c>
      <c r="E207" s="9">
        <f t="shared" si="241"/>
        <v>5</v>
      </c>
      <c r="F207" s="9">
        <v>5</v>
      </c>
      <c r="G207" s="9">
        <v>0</v>
      </c>
      <c r="H207" s="9">
        <v>0</v>
      </c>
      <c r="I207" s="9">
        <f t="shared" si="242"/>
        <v>5</v>
      </c>
      <c r="J207" s="9">
        <v>5</v>
      </c>
      <c r="K207" s="9">
        <v>0</v>
      </c>
      <c r="L207" s="9">
        <v>0</v>
      </c>
      <c r="M207" s="9">
        <f t="shared" si="243"/>
        <v>5</v>
      </c>
      <c r="N207" s="9">
        <v>5</v>
      </c>
      <c r="O207" s="9">
        <v>0</v>
      </c>
      <c r="P207" s="9">
        <v>0</v>
      </c>
      <c r="Q207" s="9">
        <f t="shared" si="281"/>
        <v>5</v>
      </c>
      <c r="R207" s="9">
        <v>5</v>
      </c>
      <c r="S207" s="9">
        <v>0</v>
      </c>
      <c r="T207" s="9">
        <v>0</v>
      </c>
    </row>
    <row r="208" spans="1:20" ht="36" x14ac:dyDescent="0.25">
      <c r="A208" s="26"/>
      <c r="B208" s="31" t="s">
        <v>57</v>
      </c>
      <c r="C208" s="32"/>
      <c r="D208" s="33" t="s">
        <v>56</v>
      </c>
      <c r="E208" s="35">
        <f t="shared" si="241"/>
        <v>1000</v>
      </c>
      <c r="F208" s="35">
        <f>SUM(F212:F213)</f>
        <v>1000</v>
      </c>
      <c r="G208" s="35">
        <f t="shared" ref="G208" si="292">SUM(G212:G213)</f>
        <v>0</v>
      </c>
      <c r="H208" s="35">
        <f t="shared" ref="H208" si="293">SUM(H212:H213)</f>
        <v>0</v>
      </c>
      <c r="I208" s="35">
        <f t="shared" si="242"/>
        <v>1000</v>
      </c>
      <c r="J208" s="35">
        <f>SUM(J212:J213)</f>
        <v>1000</v>
      </c>
      <c r="K208" s="35">
        <f t="shared" ref="K208" si="294">SUM(K212:K213)</f>
        <v>0</v>
      </c>
      <c r="L208" s="35">
        <f t="shared" ref="L208" si="295">SUM(L212:L213)</f>
        <v>0</v>
      </c>
      <c r="M208" s="35">
        <f t="shared" si="243"/>
        <v>1000</v>
      </c>
      <c r="N208" s="35">
        <f>SUM(N212:N213)</f>
        <v>1000</v>
      </c>
      <c r="O208" s="35">
        <f t="shared" ref="O208" si="296">SUM(O212:O213)</f>
        <v>0</v>
      </c>
      <c r="P208" s="35">
        <f t="shared" ref="P208" si="297">SUM(P212:P213)</f>
        <v>0</v>
      </c>
      <c r="Q208" s="35">
        <f t="shared" si="281"/>
        <v>1000</v>
      </c>
      <c r="R208" s="35">
        <f>SUM(R212:R213)</f>
        <v>1000</v>
      </c>
      <c r="S208" s="35">
        <f t="shared" ref="S208:T208" si="298">SUM(S212:S213)</f>
        <v>0</v>
      </c>
      <c r="T208" s="35">
        <f t="shared" si="298"/>
        <v>0</v>
      </c>
    </row>
    <row r="209" spans="1:20" ht="18" x14ac:dyDescent="0.25">
      <c r="B209" s="20"/>
      <c r="C209" s="21"/>
      <c r="D209" s="22" t="s">
        <v>61</v>
      </c>
      <c r="E209" s="23">
        <f t="shared" si="241"/>
        <v>0</v>
      </c>
      <c r="F209" s="23">
        <f t="shared" ref="F209" si="299">SUM(F210:F211)</f>
        <v>0</v>
      </c>
      <c r="G209" s="23">
        <f t="shared" ref="G209" si="300">SUM(G210:G211)</f>
        <v>0</v>
      </c>
      <c r="H209" s="23">
        <f t="shared" ref="H209" si="301">SUM(H210:H211)</f>
        <v>0</v>
      </c>
      <c r="I209" s="23">
        <f t="shared" si="242"/>
        <v>0</v>
      </c>
      <c r="J209" s="23">
        <f t="shared" ref="J209" si="302">SUM(J210:J211)</f>
        <v>0</v>
      </c>
      <c r="K209" s="23">
        <f t="shared" ref="K209" si="303">SUM(K210:K211)</f>
        <v>0</v>
      </c>
      <c r="L209" s="23">
        <f t="shared" ref="L209" si="304">SUM(L210:L211)</f>
        <v>0</v>
      </c>
      <c r="M209" s="23">
        <f t="shared" si="243"/>
        <v>0</v>
      </c>
      <c r="N209" s="23">
        <f t="shared" ref="N209" si="305">SUM(N210:N211)</f>
        <v>0</v>
      </c>
      <c r="O209" s="23">
        <f t="shared" ref="O209" si="306">SUM(O210:O211)</f>
        <v>0</v>
      </c>
      <c r="P209" s="23">
        <f t="shared" ref="P209" si="307">SUM(P210:P211)</f>
        <v>0</v>
      </c>
      <c r="Q209" s="23">
        <f t="shared" si="281"/>
        <v>0</v>
      </c>
      <c r="R209" s="23">
        <f t="shared" ref="R209:T209" si="308">SUM(R210:R211)</f>
        <v>0</v>
      </c>
      <c r="S209" s="23">
        <f t="shared" si="308"/>
        <v>0</v>
      </c>
      <c r="T209" s="23">
        <f t="shared" si="308"/>
        <v>0</v>
      </c>
    </row>
    <row r="210" spans="1:20" ht="18" x14ac:dyDescent="0.25">
      <c r="B210" s="20"/>
      <c r="C210" s="21"/>
      <c r="D210" s="45" t="s">
        <v>242</v>
      </c>
      <c r="E210" s="8">
        <f t="shared" si="241"/>
        <v>0</v>
      </c>
      <c r="F210" s="8">
        <v>0</v>
      </c>
      <c r="G210" s="8">
        <v>0</v>
      </c>
      <c r="H210" s="8">
        <v>0</v>
      </c>
      <c r="I210" s="8">
        <f t="shared" si="242"/>
        <v>0</v>
      </c>
      <c r="J210" s="8">
        <v>0</v>
      </c>
      <c r="K210" s="8">
        <v>0</v>
      </c>
      <c r="L210" s="8">
        <v>0</v>
      </c>
      <c r="M210" s="8">
        <f t="shared" si="243"/>
        <v>0</v>
      </c>
      <c r="N210" s="8">
        <v>0</v>
      </c>
      <c r="O210" s="8">
        <v>0</v>
      </c>
      <c r="P210" s="8">
        <v>0</v>
      </c>
      <c r="Q210" s="8">
        <f t="shared" si="281"/>
        <v>0</v>
      </c>
      <c r="R210" s="8">
        <v>0</v>
      </c>
      <c r="S210" s="8">
        <v>0</v>
      </c>
      <c r="T210" s="8">
        <v>0</v>
      </c>
    </row>
    <row r="211" spans="1:20" ht="18" x14ac:dyDescent="0.25">
      <c r="B211" s="20"/>
      <c r="C211" s="21"/>
      <c r="D211" s="45" t="s">
        <v>65</v>
      </c>
      <c r="E211" s="8">
        <f t="shared" si="241"/>
        <v>0</v>
      </c>
      <c r="F211" s="8">
        <v>0</v>
      </c>
      <c r="G211" s="8">
        <v>0</v>
      </c>
      <c r="H211" s="8">
        <v>0</v>
      </c>
      <c r="I211" s="8">
        <f t="shared" si="242"/>
        <v>0</v>
      </c>
      <c r="J211" s="8">
        <v>0</v>
      </c>
      <c r="K211" s="8">
        <v>0</v>
      </c>
      <c r="L211" s="8">
        <v>0</v>
      </c>
      <c r="M211" s="8">
        <f t="shared" si="243"/>
        <v>0</v>
      </c>
      <c r="N211" s="8">
        <v>0</v>
      </c>
      <c r="O211" s="8">
        <v>0</v>
      </c>
      <c r="P211" s="8">
        <v>0</v>
      </c>
      <c r="Q211" s="8">
        <f t="shared" si="281"/>
        <v>0</v>
      </c>
      <c r="R211" s="8">
        <v>0</v>
      </c>
      <c r="S211" s="8">
        <v>0</v>
      </c>
      <c r="T211" s="8">
        <v>0</v>
      </c>
    </row>
    <row r="212" spans="1:20" ht="30" x14ac:dyDescent="0.25">
      <c r="A212" s="26"/>
      <c r="B212" s="5"/>
      <c r="C212" s="10" t="s">
        <v>230</v>
      </c>
      <c r="D212" s="7" t="s">
        <v>231</v>
      </c>
      <c r="E212" s="9">
        <f t="shared" si="241"/>
        <v>800</v>
      </c>
      <c r="F212" s="9">
        <v>800</v>
      </c>
      <c r="G212" s="9">
        <v>0</v>
      </c>
      <c r="H212" s="9">
        <v>0</v>
      </c>
      <c r="I212" s="9">
        <f t="shared" si="242"/>
        <v>800</v>
      </c>
      <c r="J212" s="9">
        <v>800</v>
      </c>
      <c r="K212" s="9">
        <v>0</v>
      </c>
      <c r="L212" s="9">
        <v>0</v>
      </c>
      <c r="M212" s="9">
        <f t="shared" si="243"/>
        <v>800</v>
      </c>
      <c r="N212" s="9">
        <v>800</v>
      </c>
      <c r="O212" s="9">
        <v>0</v>
      </c>
      <c r="P212" s="9">
        <v>0</v>
      </c>
      <c r="Q212" s="9">
        <f t="shared" si="281"/>
        <v>800</v>
      </c>
      <c r="R212" s="9">
        <v>800</v>
      </c>
      <c r="S212" s="9">
        <v>0</v>
      </c>
      <c r="T212" s="9">
        <v>0</v>
      </c>
    </row>
    <row r="213" spans="1:20" ht="30" x14ac:dyDescent="0.25">
      <c r="A213" s="26"/>
      <c r="B213" s="5"/>
      <c r="C213" s="10" t="s">
        <v>232</v>
      </c>
      <c r="D213" s="7" t="s">
        <v>233</v>
      </c>
      <c r="E213" s="9">
        <f t="shared" si="241"/>
        <v>200</v>
      </c>
      <c r="F213" s="9">
        <v>200</v>
      </c>
      <c r="G213" s="9">
        <v>0</v>
      </c>
      <c r="H213" s="9">
        <v>0</v>
      </c>
      <c r="I213" s="9">
        <f t="shared" si="242"/>
        <v>200</v>
      </c>
      <c r="J213" s="9">
        <v>200</v>
      </c>
      <c r="K213" s="9">
        <v>0</v>
      </c>
      <c r="L213" s="9">
        <v>0</v>
      </c>
      <c r="M213" s="9">
        <f t="shared" si="243"/>
        <v>200</v>
      </c>
      <c r="N213" s="9">
        <v>200</v>
      </c>
      <c r="O213" s="9">
        <v>0</v>
      </c>
      <c r="P213" s="9">
        <v>0</v>
      </c>
      <c r="Q213" s="9">
        <f t="shared" si="281"/>
        <v>200</v>
      </c>
      <c r="R213" s="9">
        <v>200</v>
      </c>
      <c r="S213" s="9">
        <v>0</v>
      </c>
      <c r="T213" s="9">
        <v>0</v>
      </c>
    </row>
    <row r="214" spans="1:20" ht="36" x14ac:dyDescent="0.25">
      <c r="A214" s="26"/>
      <c r="B214" s="31" t="s">
        <v>241</v>
      </c>
      <c r="C214" s="32"/>
      <c r="D214" s="33" t="s">
        <v>275</v>
      </c>
      <c r="E214" s="35">
        <f>SUM(F214:H214)</f>
        <v>10000</v>
      </c>
      <c r="F214" s="35">
        <f>SUM(F218:F222)</f>
        <v>10000</v>
      </c>
      <c r="G214" s="35">
        <v>0</v>
      </c>
      <c r="H214" s="35">
        <v>0</v>
      </c>
      <c r="I214" s="35">
        <f t="shared" si="242"/>
        <v>10000</v>
      </c>
      <c r="J214" s="35">
        <f>SUM(J218:J222)</f>
        <v>10000</v>
      </c>
      <c r="K214" s="35">
        <v>0</v>
      </c>
      <c r="L214" s="35">
        <v>0</v>
      </c>
      <c r="M214" s="35">
        <f t="shared" si="243"/>
        <v>10000</v>
      </c>
      <c r="N214" s="35">
        <f>SUM(N218:N222)</f>
        <v>10000</v>
      </c>
      <c r="O214" s="35">
        <v>0</v>
      </c>
      <c r="P214" s="35">
        <v>0</v>
      </c>
      <c r="Q214" s="35">
        <f t="shared" si="281"/>
        <v>10000</v>
      </c>
      <c r="R214" s="35">
        <f>SUM(R218:R222)</f>
        <v>10000</v>
      </c>
      <c r="S214" s="35">
        <v>0</v>
      </c>
      <c r="T214" s="35">
        <v>0</v>
      </c>
    </row>
    <row r="215" spans="1:20" ht="18" x14ac:dyDescent="0.25">
      <c r="B215" s="20"/>
      <c r="C215" s="21"/>
      <c r="D215" s="22" t="s">
        <v>61</v>
      </c>
      <c r="E215" s="23">
        <f t="shared" si="241"/>
        <v>5</v>
      </c>
      <c r="F215" s="23">
        <f t="shared" ref="F215" si="309">SUM(F216:F217)</f>
        <v>5</v>
      </c>
      <c r="G215" s="23">
        <f t="shared" ref="G215" si="310">SUM(G216:G217)</f>
        <v>0</v>
      </c>
      <c r="H215" s="23">
        <f t="shared" ref="H215" si="311">SUM(H216:H217)</f>
        <v>0</v>
      </c>
      <c r="I215" s="23">
        <f t="shared" si="242"/>
        <v>5</v>
      </c>
      <c r="J215" s="23">
        <f t="shared" ref="J215" si="312">SUM(J216:J217)</f>
        <v>5</v>
      </c>
      <c r="K215" s="23">
        <f t="shared" ref="K215" si="313">SUM(K216:K217)</f>
        <v>0</v>
      </c>
      <c r="L215" s="23">
        <f t="shared" ref="L215" si="314">SUM(L216:L217)</f>
        <v>0</v>
      </c>
      <c r="M215" s="23">
        <f t="shared" si="243"/>
        <v>5</v>
      </c>
      <c r="N215" s="23">
        <f t="shared" ref="N215" si="315">SUM(N216:N217)</f>
        <v>5</v>
      </c>
      <c r="O215" s="23">
        <f t="shared" ref="O215" si="316">SUM(O216:O217)</f>
        <v>0</v>
      </c>
      <c r="P215" s="23">
        <f t="shared" ref="P215" si="317">SUM(P216:P217)</f>
        <v>0</v>
      </c>
      <c r="Q215" s="23">
        <f t="shared" si="281"/>
        <v>5</v>
      </c>
      <c r="R215" s="23">
        <f t="shared" ref="R215:T215" si="318">SUM(R216:R217)</f>
        <v>5</v>
      </c>
      <c r="S215" s="23">
        <f t="shared" si="318"/>
        <v>0</v>
      </c>
      <c r="T215" s="23">
        <f t="shared" si="318"/>
        <v>0</v>
      </c>
    </row>
    <row r="216" spans="1:20" ht="18" x14ac:dyDescent="0.25">
      <c r="B216" s="20"/>
      <c r="C216" s="21"/>
      <c r="D216" s="45" t="s">
        <v>242</v>
      </c>
      <c r="E216" s="8">
        <f t="shared" si="241"/>
        <v>0</v>
      </c>
      <c r="F216" s="8">
        <v>0</v>
      </c>
      <c r="G216" s="8">
        <v>0</v>
      </c>
      <c r="H216" s="8">
        <v>0</v>
      </c>
      <c r="I216" s="8">
        <f t="shared" si="242"/>
        <v>0</v>
      </c>
      <c r="J216" s="8">
        <v>0</v>
      </c>
      <c r="K216" s="8">
        <v>0</v>
      </c>
      <c r="L216" s="8">
        <v>0</v>
      </c>
      <c r="M216" s="8">
        <f t="shared" si="243"/>
        <v>0</v>
      </c>
      <c r="N216" s="8">
        <v>0</v>
      </c>
      <c r="O216" s="8">
        <v>0</v>
      </c>
      <c r="P216" s="8">
        <v>0</v>
      </c>
      <c r="Q216" s="8">
        <f t="shared" si="281"/>
        <v>0</v>
      </c>
      <c r="R216" s="8">
        <v>0</v>
      </c>
      <c r="S216" s="8">
        <v>0</v>
      </c>
      <c r="T216" s="8">
        <v>0</v>
      </c>
    </row>
    <row r="217" spans="1:20" ht="18" x14ac:dyDescent="0.25">
      <c r="B217" s="20"/>
      <c r="C217" s="21"/>
      <c r="D217" s="45" t="s">
        <v>65</v>
      </c>
      <c r="E217" s="8">
        <f t="shared" si="241"/>
        <v>5</v>
      </c>
      <c r="F217" s="8">
        <v>5</v>
      </c>
      <c r="G217" s="8">
        <v>0</v>
      </c>
      <c r="H217" s="8">
        <v>0</v>
      </c>
      <c r="I217" s="8">
        <f t="shared" si="242"/>
        <v>5</v>
      </c>
      <c r="J217" s="8">
        <v>5</v>
      </c>
      <c r="K217" s="8">
        <v>0</v>
      </c>
      <c r="L217" s="8">
        <v>0</v>
      </c>
      <c r="M217" s="8">
        <f t="shared" si="243"/>
        <v>5</v>
      </c>
      <c r="N217" s="8">
        <v>5</v>
      </c>
      <c r="O217" s="8">
        <v>0</v>
      </c>
      <c r="P217" s="8">
        <v>0</v>
      </c>
      <c r="Q217" s="8">
        <f t="shared" si="281"/>
        <v>5</v>
      </c>
      <c r="R217" s="8">
        <v>5</v>
      </c>
      <c r="S217" s="8">
        <v>0</v>
      </c>
      <c r="T217" s="8">
        <v>0</v>
      </c>
    </row>
    <row r="218" spans="1:20" ht="30" x14ac:dyDescent="0.25">
      <c r="B218" s="20"/>
      <c r="C218" s="48" t="s">
        <v>265</v>
      </c>
      <c r="D218" s="7" t="s">
        <v>269</v>
      </c>
      <c r="E218" s="8">
        <f>SUM(F218:H218)</f>
        <v>5610</v>
      </c>
      <c r="F218" s="8">
        <v>5610</v>
      </c>
      <c r="G218" s="8">
        <v>0</v>
      </c>
      <c r="H218" s="8">
        <v>0</v>
      </c>
      <c r="I218" s="8">
        <f>SUM(J218:L218)</f>
        <v>5610</v>
      </c>
      <c r="J218" s="8">
        <v>5610</v>
      </c>
      <c r="K218" s="8">
        <v>0</v>
      </c>
      <c r="L218" s="8">
        <v>0</v>
      </c>
      <c r="M218" s="8">
        <f>SUM(N218:P218)</f>
        <v>5610</v>
      </c>
      <c r="N218" s="8">
        <v>5610</v>
      </c>
      <c r="O218" s="8">
        <v>0</v>
      </c>
      <c r="P218" s="8">
        <v>0</v>
      </c>
      <c r="Q218" s="8">
        <f>SUM(R218:T218)</f>
        <v>5610</v>
      </c>
      <c r="R218" s="8">
        <v>5610</v>
      </c>
      <c r="S218" s="8">
        <v>0</v>
      </c>
      <c r="T218" s="8">
        <v>0</v>
      </c>
    </row>
    <row r="219" spans="1:20" ht="30" x14ac:dyDescent="0.25">
      <c r="B219" s="20"/>
      <c r="C219" s="48" t="s">
        <v>266</v>
      </c>
      <c r="D219" s="7" t="s">
        <v>270</v>
      </c>
      <c r="E219" s="8">
        <f t="shared" ref="E219:E222" si="319">SUM(F219:H219)</f>
        <v>1630</v>
      </c>
      <c r="F219" s="8">
        <v>1630</v>
      </c>
      <c r="G219" s="8">
        <v>0</v>
      </c>
      <c r="H219" s="8">
        <v>0</v>
      </c>
      <c r="I219" s="8">
        <f t="shared" ref="I219:I222" si="320">SUM(J219:L219)</f>
        <v>1630</v>
      </c>
      <c r="J219" s="8">
        <v>1630</v>
      </c>
      <c r="K219" s="8">
        <v>0</v>
      </c>
      <c r="L219" s="8">
        <v>0</v>
      </c>
      <c r="M219" s="8">
        <f t="shared" ref="M219:M222" si="321">SUM(N219:P219)</f>
        <v>1630</v>
      </c>
      <c r="N219" s="8">
        <v>1630</v>
      </c>
      <c r="O219" s="8">
        <v>0</v>
      </c>
      <c r="P219" s="8">
        <v>0</v>
      </c>
      <c r="Q219" s="8">
        <f t="shared" ref="Q219:Q227" si="322">SUM(R219:T219)</f>
        <v>1630</v>
      </c>
      <c r="R219" s="8">
        <v>1630</v>
      </c>
      <c r="S219" s="8">
        <v>0</v>
      </c>
      <c r="T219" s="8">
        <v>0</v>
      </c>
    </row>
    <row r="220" spans="1:20" ht="15.75" x14ac:dyDescent="0.25">
      <c r="B220" s="20"/>
      <c r="C220" s="48" t="s">
        <v>267</v>
      </c>
      <c r="D220" s="7" t="s">
        <v>272</v>
      </c>
      <c r="E220" s="8">
        <f t="shared" si="319"/>
        <v>1510</v>
      </c>
      <c r="F220" s="8">
        <v>1510</v>
      </c>
      <c r="G220" s="8">
        <v>0</v>
      </c>
      <c r="H220" s="8">
        <v>0</v>
      </c>
      <c r="I220" s="8">
        <f t="shared" si="320"/>
        <v>1510</v>
      </c>
      <c r="J220" s="8">
        <v>1510</v>
      </c>
      <c r="K220" s="8">
        <v>0</v>
      </c>
      <c r="L220" s="8">
        <v>0</v>
      </c>
      <c r="M220" s="8">
        <f t="shared" si="321"/>
        <v>1510</v>
      </c>
      <c r="N220" s="8">
        <v>1510</v>
      </c>
      <c r="O220" s="8">
        <v>0</v>
      </c>
      <c r="P220" s="8">
        <v>0</v>
      </c>
      <c r="Q220" s="8">
        <f t="shared" si="322"/>
        <v>1510</v>
      </c>
      <c r="R220" s="8">
        <v>1510</v>
      </c>
      <c r="S220" s="8">
        <v>0</v>
      </c>
      <c r="T220" s="8">
        <v>0</v>
      </c>
    </row>
    <row r="221" spans="1:20" ht="30" x14ac:dyDescent="0.25">
      <c r="B221" s="20"/>
      <c r="C221" s="48" t="s">
        <v>268</v>
      </c>
      <c r="D221" s="7" t="s">
        <v>273</v>
      </c>
      <c r="E221" s="8">
        <f t="shared" si="319"/>
        <v>100</v>
      </c>
      <c r="F221" s="8">
        <v>100</v>
      </c>
      <c r="G221" s="8">
        <v>0</v>
      </c>
      <c r="H221" s="8">
        <v>0</v>
      </c>
      <c r="I221" s="8">
        <f t="shared" si="320"/>
        <v>100</v>
      </c>
      <c r="J221" s="8">
        <v>100</v>
      </c>
      <c r="K221" s="8">
        <v>0</v>
      </c>
      <c r="L221" s="8">
        <v>0</v>
      </c>
      <c r="M221" s="8">
        <f t="shared" si="321"/>
        <v>100</v>
      </c>
      <c r="N221" s="8">
        <v>100</v>
      </c>
      <c r="O221" s="8">
        <v>0</v>
      </c>
      <c r="P221" s="8">
        <v>0</v>
      </c>
      <c r="Q221" s="8">
        <f t="shared" si="322"/>
        <v>100</v>
      </c>
      <c r="R221" s="8">
        <v>100</v>
      </c>
      <c r="S221" s="8">
        <v>0</v>
      </c>
      <c r="T221" s="8">
        <v>0</v>
      </c>
    </row>
    <row r="222" spans="1:20" ht="15.75" x14ac:dyDescent="0.25">
      <c r="B222" s="20"/>
      <c r="C222" s="48" t="s">
        <v>271</v>
      </c>
      <c r="D222" s="7" t="s">
        <v>274</v>
      </c>
      <c r="E222" s="8">
        <f t="shared" si="319"/>
        <v>1150</v>
      </c>
      <c r="F222" s="8">
        <v>1150</v>
      </c>
      <c r="G222" s="8">
        <v>0</v>
      </c>
      <c r="H222" s="8">
        <v>0</v>
      </c>
      <c r="I222" s="8">
        <f t="shared" si="320"/>
        <v>1150</v>
      </c>
      <c r="J222" s="8">
        <v>1150</v>
      </c>
      <c r="K222" s="8">
        <v>0</v>
      </c>
      <c r="L222" s="8">
        <v>0</v>
      </c>
      <c r="M222" s="8">
        <f t="shared" si="321"/>
        <v>1150</v>
      </c>
      <c r="N222" s="8">
        <v>1150</v>
      </c>
      <c r="O222" s="8">
        <v>0</v>
      </c>
      <c r="P222" s="8">
        <v>0</v>
      </c>
      <c r="Q222" s="8">
        <f t="shared" si="322"/>
        <v>1150</v>
      </c>
      <c r="R222" s="8">
        <v>1150</v>
      </c>
      <c r="S222" s="8">
        <v>0</v>
      </c>
      <c r="T222" s="8">
        <v>0</v>
      </c>
    </row>
    <row r="223" spans="1:20" ht="18" x14ac:dyDescent="0.25">
      <c r="A223" s="26"/>
      <c r="B223" s="31" t="s">
        <v>58</v>
      </c>
      <c r="C223" s="32"/>
      <c r="D223" s="33" t="s">
        <v>59</v>
      </c>
      <c r="E223" s="35">
        <f t="shared" si="241"/>
        <v>1000</v>
      </c>
      <c r="F223" s="35">
        <f t="shared" ref="F223:P223" si="323">F227</f>
        <v>1000</v>
      </c>
      <c r="G223" s="35">
        <f t="shared" si="323"/>
        <v>0</v>
      </c>
      <c r="H223" s="35">
        <f t="shared" si="323"/>
        <v>0</v>
      </c>
      <c r="I223" s="35">
        <f t="shared" si="242"/>
        <v>1000</v>
      </c>
      <c r="J223" s="35">
        <f t="shared" si="323"/>
        <v>1000</v>
      </c>
      <c r="K223" s="35">
        <f t="shared" si="323"/>
        <v>0</v>
      </c>
      <c r="L223" s="35">
        <f t="shared" si="323"/>
        <v>0</v>
      </c>
      <c r="M223" s="35">
        <f t="shared" si="243"/>
        <v>1000</v>
      </c>
      <c r="N223" s="35">
        <f t="shared" si="323"/>
        <v>1000</v>
      </c>
      <c r="O223" s="35">
        <f t="shared" si="323"/>
        <v>0</v>
      </c>
      <c r="P223" s="35">
        <f t="shared" si="323"/>
        <v>0</v>
      </c>
      <c r="Q223" s="35">
        <f t="shared" si="322"/>
        <v>1000</v>
      </c>
      <c r="R223" s="35">
        <f t="shared" ref="R223:T223" si="324">R227</f>
        <v>1000</v>
      </c>
      <c r="S223" s="35">
        <f t="shared" si="324"/>
        <v>0</v>
      </c>
      <c r="T223" s="35">
        <f t="shared" si="324"/>
        <v>0</v>
      </c>
    </row>
    <row r="224" spans="1:20" ht="18" x14ac:dyDescent="0.25">
      <c r="B224" s="20"/>
      <c r="C224" s="21"/>
      <c r="D224" s="22" t="s">
        <v>61</v>
      </c>
      <c r="E224" s="23">
        <f t="shared" si="241"/>
        <v>0</v>
      </c>
      <c r="F224" s="23">
        <f t="shared" ref="F224" si="325">SUM(F225:F226)</f>
        <v>0</v>
      </c>
      <c r="G224" s="23">
        <f t="shared" ref="G224" si="326">SUM(G225:G226)</f>
        <v>0</v>
      </c>
      <c r="H224" s="23">
        <f t="shared" ref="H224" si="327">SUM(H225:H226)</f>
        <v>0</v>
      </c>
      <c r="I224" s="23">
        <f t="shared" si="242"/>
        <v>0</v>
      </c>
      <c r="J224" s="23">
        <f t="shared" ref="J224" si="328">SUM(J225:J226)</f>
        <v>0</v>
      </c>
      <c r="K224" s="23">
        <f t="shared" ref="K224" si="329">SUM(K225:K226)</f>
        <v>0</v>
      </c>
      <c r="L224" s="23">
        <f t="shared" ref="L224" si="330">SUM(L225:L226)</f>
        <v>0</v>
      </c>
      <c r="M224" s="23">
        <f t="shared" si="243"/>
        <v>0</v>
      </c>
      <c r="N224" s="23">
        <f t="shared" ref="N224" si="331">SUM(N225:N226)</f>
        <v>0</v>
      </c>
      <c r="O224" s="23">
        <f t="shared" ref="O224" si="332">SUM(O225:O226)</f>
        <v>0</v>
      </c>
      <c r="P224" s="23">
        <f t="shared" ref="P224" si="333">SUM(P225:P226)</f>
        <v>0</v>
      </c>
      <c r="Q224" s="23">
        <f t="shared" si="322"/>
        <v>0</v>
      </c>
      <c r="R224" s="23">
        <f t="shared" ref="R224:T224" si="334">SUM(R225:R226)</f>
        <v>0</v>
      </c>
      <c r="S224" s="23">
        <f t="shared" si="334"/>
        <v>0</v>
      </c>
      <c r="T224" s="23">
        <f t="shared" si="334"/>
        <v>0</v>
      </c>
    </row>
    <row r="225" spans="2:20" ht="18" x14ac:dyDescent="0.25">
      <c r="B225" s="20"/>
      <c r="C225" s="21"/>
      <c r="D225" s="45" t="s">
        <v>242</v>
      </c>
      <c r="E225" s="8">
        <f t="shared" si="241"/>
        <v>0</v>
      </c>
      <c r="F225" s="8">
        <v>0</v>
      </c>
      <c r="G225" s="8">
        <v>0</v>
      </c>
      <c r="H225" s="8">
        <v>0</v>
      </c>
      <c r="I225" s="8">
        <f t="shared" si="242"/>
        <v>0</v>
      </c>
      <c r="J225" s="8">
        <v>0</v>
      </c>
      <c r="K225" s="8">
        <v>0</v>
      </c>
      <c r="L225" s="8">
        <v>0</v>
      </c>
      <c r="M225" s="8">
        <f t="shared" si="243"/>
        <v>0</v>
      </c>
      <c r="N225" s="8">
        <v>0</v>
      </c>
      <c r="O225" s="8">
        <v>0</v>
      </c>
      <c r="P225" s="8">
        <v>0</v>
      </c>
      <c r="Q225" s="8">
        <f t="shared" si="322"/>
        <v>0</v>
      </c>
      <c r="R225" s="8">
        <v>0</v>
      </c>
      <c r="S225" s="8">
        <v>0</v>
      </c>
      <c r="T225" s="8">
        <v>0</v>
      </c>
    </row>
    <row r="226" spans="2:20" ht="18" x14ac:dyDescent="0.25">
      <c r="B226" s="20"/>
      <c r="C226" s="21"/>
      <c r="D226" s="45" t="s">
        <v>65</v>
      </c>
      <c r="E226" s="8">
        <f t="shared" si="241"/>
        <v>0</v>
      </c>
      <c r="F226" s="8">
        <v>0</v>
      </c>
      <c r="G226" s="8">
        <v>0</v>
      </c>
      <c r="H226" s="8">
        <v>0</v>
      </c>
      <c r="I226" s="8">
        <f t="shared" si="242"/>
        <v>0</v>
      </c>
      <c r="J226" s="8">
        <v>0</v>
      </c>
      <c r="K226" s="8">
        <v>0</v>
      </c>
      <c r="L226" s="8">
        <v>0</v>
      </c>
      <c r="M226" s="8">
        <f t="shared" si="243"/>
        <v>0</v>
      </c>
      <c r="N226" s="8">
        <v>0</v>
      </c>
      <c r="O226" s="8">
        <v>0</v>
      </c>
      <c r="P226" s="8">
        <v>0</v>
      </c>
      <c r="Q226" s="8">
        <f t="shared" si="322"/>
        <v>0</v>
      </c>
      <c r="R226" s="8">
        <v>0</v>
      </c>
      <c r="S226" s="8">
        <v>0</v>
      </c>
      <c r="T226" s="8">
        <v>0</v>
      </c>
    </row>
    <row r="227" spans="2:20" ht="75" x14ac:dyDescent="0.25">
      <c r="B227" s="5"/>
      <c r="C227" s="10" t="s">
        <v>234</v>
      </c>
      <c r="D227" s="7" t="s">
        <v>276</v>
      </c>
      <c r="E227" s="9">
        <f t="shared" si="241"/>
        <v>1000</v>
      </c>
      <c r="F227" s="9">
        <v>1000</v>
      </c>
      <c r="G227" s="9">
        <v>0</v>
      </c>
      <c r="H227" s="9">
        <v>0</v>
      </c>
      <c r="I227" s="9">
        <f t="shared" si="242"/>
        <v>1000</v>
      </c>
      <c r="J227" s="9">
        <v>1000</v>
      </c>
      <c r="K227" s="9">
        <v>0</v>
      </c>
      <c r="L227" s="9">
        <v>0</v>
      </c>
      <c r="M227" s="9">
        <f t="shared" si="243"/>
        <v>1000</v>
      </c>
      <c r="N227" s="9">
        <v>1000</v>
      </c>
      <c r="O227" s="9">
        <v>0</v>
      </c>
      <c r="P227" s="9">
        <v>0</v>
      </c>
      <c r="Q227" s="9">
        <f t="shared" si="322"/>
        <v>1000</v>
      </c>
      <c r="R227" s="9">
        <v>1000</v>
      </c>
      <c r="S227" s="9">
        <v>0</v>
      </c>
      <c r="T227" s="9">
        <v>0</v>
      </c>
    </row>
  </sheetData>
  <mergeCells count="12">
    <mergeCell ref="A6:A8"/>
    <mergeCell ref="B6:B8"/>
    <mergeCell ref="C6:C8"/>
    <mergeCell ref="D6:D8"/>
    <mergeCell ref="E7:H7"/>
    <mergeCell ref="S5:T5"/>
    <mergeCell ref="Q7:T7"/>
    <mergeCell ref="E6:T6"/>
    <mergeCell ref="O5:P5"/>
    <mergeCell ref="B3:P3"/>
    <mergeCell ref="I7:L7"/>
    <mergeCell ref="M7:P7"/>
  </mergeCells>
  <printOptions horizontalCentered="1"/>
  <pageMargins left="0.11811023622047245" right="0.11811023622047245" top="0.15748031496062992" bottom="0.15748031496062992" header="0" footer="0"/>
  <pageSetup paperSize="9" scale="3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3.2</vt:lpstr>
      <vt:lpstr>'Danarti 3.2'!Print_Area</vt:lpstr>
      <vt:lpstr>'Danarti 3.2'!Print_Titles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 Adamia</cp:lastModifiedBy>
  <cp:lastPrinted>2017-05-02T06:36:48Z</cp:lastPrinted>
  <dcterms:created xsi:type="dcterms:W3CDTF">2015-11-13T09:57:34Z</dcterms:created>
  <dcterms:modified xsi:type="dcterms:W3CDTF">2018-04-17T22:54:49Z</dcterms:modified>
</cp:coreProperties>
</file>